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 год" sheetId="9" r:id="rId1"/>
  </sheets>
  <calcPr calcId="152511"/>
</workbook>
</file>

<file path=xl/calcChain.xml><?xml version="1.0" encoding="utf-8"?>
<calcChain xmlns="http://schemas.openxmlformats.org/spreadsheetml/2006/main">
  <c r="B11" i="9" l="1"/>
  <c r="C10" i="9" l="1"/>
  <c r="C9" i="9"/>
  <c r="D9" i="9" s="1"/>
  <c r="D10" i="9" l="1"/>
  <c r="E10" i="9" s="1"/>
  <c r="E11" i="9" s="1"/>
  <c r="D11" i="9" l="1"/>
</calcChain>
</file>

<file path=xl/sharedStrings.xml><?xml version="1.0" encoding="utf-8"?>
<sst xmlns="http://schemas.openxmlformats.org/spreadsheetml/2006/main" count="10" uniqueCount="10">
  <si>
    <t>ИТОГО</t>
  </si>
  <si>
    <t>Наименование поселения</t>
  </si>
  <si>
    <t>Натальинское МО</t>
  </si>
  <si>
    <t>город Балаково</t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</si>
  <si>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</si>
  <si>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r>
      <t xml:space="preserve">Общая потребность на доведение зарплаты до целевого показателя (32522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</si>
  <si>
    <t>2023 год</t>
  </si>
  <si>
    <r>
      <t xml:space="preserve">Планируемая средняя численность работников учреждений культуры на 2023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</si>
  <si>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на 2023 год (32522 руб.) и средней зарплате за 2017 год по данным Росстата используемая при расчете субсидии на 2023 год (17161,6 руб.) </t>
    </r>
    <r>
      <rPr>
        <sz val="10"/>
        <color theme="1"/>
        <rFont val="Times New Roman"/>
        <family val="1"/>
        <charset val="204"/>
      </rPr>
      <t>(рублей)</t>
    </r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</si>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</sst>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="80" zoomScaleNormal="80" workbookViewId="0">
      <selection activeCell="E11" sqref="E11"/>
    </sheetView>
  </sheetViews>
  <sheetFormatPr defaultColWidth="9.140625" defaultRowHeight="15" x14ac:dyDescent="0.25"/>
  <cols>
    <col min="1" max="1" width="27.28515625" style="1" customWidth="1"/>
    <col min="2" max="2" width="21.7109375" style="1" customWidth="1"/>
    <col min="3" max="3" width="24.7109375" style="1" customWidth="1"/>
    <col min="4" max="4" width="21.28515625" style="1" customWidth="1"/>
    <col min="5" max="5" width="24.28515625" style="1" customWidth="1"/>
    <col min="6" max="16384" width="9.140625" style="1"/>
  </cols>
  <sheetData>
    <row r="3" spans="1:5" ht="66" customHeight="1" x14ac:dyDescent="0.25">
      <c r="A3" s="17" t="s">
        <v>9</v>
      </c>
      <c r="B3" s="17"/>
      <c r="C3" s="17"/>
      <c r="D3" s="17"/>
      <c r="E3" s="17"/>
    </row>
    <row r="4" spans="1:5" ht="16.5" x14ac:dyDescent="0.25">
      <c r="A4" s="18" t="s">
        <v>6</v>
      </c>
      <c r="B4" s="18"/>
      <c r="C4" s="18"/>
      <c r="D4" s="18"/>
      <c r="E4" s="18"/>
    </row>
    <row r="5" spans="1:5" ht="18.75" x14ac:dyDescent="0.3">
      <c r="A5" s="2"/>
      <c r="B5" s="2"/>
      <c r="C5" s="2"/>
      <c r="D5" s="2"/>
      <c r="E5" s="2"/>
    </row>
    <row r="6" spans="1:5" ht="31.5" customHeight="1" x14ac:dyDescent="0.25">
      <c r="A6" s="19" t="s">
        <v>1</v>
      </c>
      <c r="B6" s="20" t="s">
        <v>7</v>
      </c>
      <c r="C6" s="22" t="s">
        <v>8</v>
      </c>
      <c r="D6" s="20" t="s">
        <v>5</v>
      </c>
      <c r="E6" s="24" t="s">
        <v>4</v>
      </c>
    </row>
    <row r="7" spans="1:5" s="3" customFormat="1" ht="102.6" customHeight="1" x14ac:dyDescent="0.25">
      <c r="A7" s="19"/>
      <c r="B7" s="21"/>
      <c r="C7" s="23"/>
      <c r="D7" s="21"/>
      <c r="E7" s="25"/>
    </row>
    <row r="8" spans="1:5" s="3" customFormat="1" ht="15.75" x14ac:dyDescent="0.25">
      <c r="A8" s="10">
        <v>1</v>
      </c>
      <c r="B8" s="9">
        <v>2</v>
      </c>
      <c r="C8" s="11">
        <v>3</v>
      </c>
      <c r="D8" s="12">
        <v>4</v>
      </c>
      <c r="E8" s="12">
        <v>5</v>
      </c>
    </row>
    <row r="9" spans="1:5" s="3" customFormat="1" ht="33" customHeight="1" x14ac:dyDescent="0.25">
      <c r="A9" s="5" t="s">
        <v>3</v>
      </c>
      <c r="B9" s="13">
        <v>207</v>
      </c>
      <c r="C9" s="13">
        <f>32522-17161.6</f>
        <v>15360.400000000001</v>
      </c>
      <c r="D9" s="13">
        <f>((B9*C9*12)/1000)*1.302</f>
        <v>49678.114147200002</v>
      </c>
      <c r="E9" s="15">
        <v>46200.7</v>
      </c>
    </row>
    <row r="10" spans="1:5" s="4" customFormat="1" ht="33" customHeight="1" x14ac:dyDescent="0.25">
      <c r="A10" s="5" t="s">
        <v>2</v>
      </c>
      <c r="B10" s="6">
        <v>24</v>
      </c>
      <c r="C10" s="13">
        <f>32522-17161.6</f>
        <v>15360.400000000001</v>
      </c>
      <c r="D10" s="13">
        <f t="shared" ref="D10" si="0">((B10*C10*12)/1000)*1.302</f>
        <v>5759.7813504000005</v>
      </c>
      <c r="E10" s="15">
        <f>D10*0.93</f>
        <v>5356.5966558720011</v>
      </c>
    </row>
    <row r="11" spans="1:5" s="4" customFormat="1" ht="24.6" customHeight="1" x14ac:dyDescent="0.25">
      <c r="A11" s="7" t="s">
        <v>0</v>
      </c>
      <c r="B11" s="8">
        <f>SUM(B9:B10)</f>
        <v>231</v>
      </c>
      <c r="C11" s="8"/>
      <c r="D11" s="14">
        <f>SUM(D9:D10)</f>
        <v>55437.895497600002</v>
      </c>
      <c r="E11" s="16">
        <f>SUM(E9:E10)</f>
        <v>51557.296655872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2022-10-27T09:39:54Z</dcterms:modified>
</cp:coreProperties>
</file>