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" yWindow="84" windowWidth="16536" windowHeight="9432" tabRatio="800" firstSheet="1" activeTab="1"/>
  </bookViews>
  <sheets>
    <sheet name="Приложение 3 к ПЗ" sheetId="18" state="hidden" r:id="rId1"/>
    <sheet name="2022-24гг" sheetId="19" r:id="rId2"/>
  </sheets>
  <definedNames>
    <definedName name="_xlnm.Print_Area" localSheetId="1">'2022-24гг'!$A$1:$E$34</definedName>
    <definedName name="_xlnm.Print_Area" localSheetId="0">'Приложение 3 к ПЗ'!$A$1:$G$42</definedName>
  </definedNames>
  <calcPr calcId="124519"/>
</workbook>
</file>

<file path=xl/calcChain.xml><?xml version="1.0" encoding="utf-8"?>
<calcChain xmlns="http://schemas.openxmlformats.org/spreadsheetml/2006/main">
  <c r="D31" i="19"/>
  <c r="E31"/>
  <c r="C31"/>
  <c r="C30"/>
  <c r="D30"/>
  <c r="E30"/>
  <c r="E22"/>
  <c r="D22"/>
  <c r="C22"/>
  <c r="C29" l="1"/>
  <c r="C32" s="1"/>
  <c r="D29"/>
  <c r="D32" s="1"/>
  <c r="E29"/>
  <c r="E32" s="1"/>
  <c r="E19"/>
  <c r="D19"/>
  <c r="C19"/>
  <c r="E16"/>
  <c r="D16"/>
  <c r="C16"/>
  <c r="E13"/>
  <c r="D13"/>
  <c r="C13"/>
  <c r="D10"/>
  <c r="E10"/>
  <c r="D25" l="1"/>
  <c r="E25"/>
  <c r="C25"/>
  <c r="C10" l="1"/>
</calcChain>
</file>

<file path=xl/sharedStrings.xml><?xml version="1.0" encoding="utf-8"?>
<sst xmlns="http://schemas.openxmlformats.org/spreadsheetml/2006/main" count="77" uniqueCount="41">
  <si>
    <t>тыс. рублей</t>
  </si>
  <si>
    <t>Наименование</t>
  </si>
  <si>
    <t>Ожидаемое исполнение 2017 года</t>
  </si>
  <si>
    <t>%</t>
  </si>
  <si>
    <t>ВСЕГО РАСХОДОВ, в том числе</t>
  </si>
  <si>
    <t>за счет собственных средств бюджета</t>
  </si>
  <si>
    <t>за счет межбюджетных трансфертов из других бюджетов</t>
  </si>
  <si>
    <t xml:space="preserve">                               из них:</t>
  </si>
  <si>
    <t>Непрограммные мероприятия</t>
  </si>
  <si>
    <t>ДЕФИЦИТ</t>
  </si>
  <si>
    <t>Исполнено за 2016 год</t>
  </si>
  <si>
    <t>Проект на 2018 год</t>
  </si>
  <si>
    <t>Отклонение проекта 2018 года от ожидаемого исполнения 2017 года</t>
  </si>
  <si>
    <t>за счет межбюджетных трансфертов из областного бюджета</t>
  </si>
  <si>
    <t>за счет межбюджетных трансфертов из бюджета Быково-Отрогского МО на содержание СКЦ</t>
  </si>
  <si>
    <t>1) Муниципальная программа «Развитие системы образования на территории БМР», в т.ч.</t>
  </si>
  <si>
    <r>
      <t xml:space="preserve">5) Муниципальная программа «Муниципальная собственность»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</si>
  <si>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6) Муниципальная программа «Сохранение памятников культурного наследия»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</si>
  <si>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7) Муниципальная программа «Устойчивое развитие сельских территорий БМР на период до 2020 года»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</si>
  <si>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rPr>
        <b/>
        <sz val="10"/>
        <rFont val="Times New Roman"/>
        <family val="1"/>
        <charset val="204"/>
      </rPr>
      <t>10)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</si>
  <si>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11) Муниципальная программа «Охрана окружающей среды, воспроизводство и рациональное использование природных ресурсов БМР»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</si>
  <si>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Всего по муниципальным программам, из них</t>
  </si>
  <si>
    <t>2) Муниципальная программа «Развитие культуры БМР», в т.ч.</t>
  </si>
  <si>
    <t>3) Муниципальная программа «Развитие молодежной политики, спорта и туризма на территории БМР», в т.ч.</t>
  </si>
  <si>
    <t>4) Муниципальная программа «Социальная поддержка на территории БМР», в т.ч.</t>
  </si>
  <si>
    <t>8) МП  «Повышение инвестиционной привлекательности и развитие экономического потенциала Балаковского муниципального района», в т.ч.</t>
  </si>
  <si>
    <t>9) Муниципальная программа «Обеспечение жильем молодых семей на территории БМР», в т.ч.</t>
  </si>
  <si>
    <t>12) Муниципальная программа «Комплексное развитие транспортной инфраструктуры на территории БМР», в т.ч.</t>
  </si>
  <si>
    <t>Распределение бюджетных ассигнований районного бюджета Балаковского муниципального района на 2018 год по муниципальным программам и непрграммным направлениям деятельности</t>
  </si>
  <si>
    <t>Приложение №3 к пояснительной записке</t>
  </si>
  <si>
    <t>Условно утверждаемые расходы</t>
  </si>
  <si>
    <t>6) МП  «Повышение инвестиционной привлекательности и развитие экономического потенциала Балаковского муниципального района», в т.ч.</t>
  </si>
  <si>
    <t xml:space="preserve">Проект на 2022 год </t>
  </si>
  <si>
    <t>Проект на 2023  год</t>
  </si>
  <si>
    <t>Проект на 2024 год</t>
  </si>
  <si>
    <t>Распределение бюджетных ассигнований районного бюджета Балаковского муниципального района на 2022-2024 годы год по муниципальным программам и непрограммным направлениям деятельности</t>
  </si>
  <si>
    <t>Приложение 2 к пояснительной записке</t>
  </si>
  <si>
    <r>
      <rPr>
        <b/>
        <sz val="10"/>
        <rFont val="Times New Roman"/>
        <family val="1"/>
        <charset val="204"/>
      </rPr>
      <t>7)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</si>
  <si>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5) Муниципальная программа «Муниципальная собственность БМР», в т.ч.</t>
  </si>
  <si>
    <t>4) Муниципальная программа «Социальная поддержка отдельных категорий граждан на территории БМР», в т.ч.</t>
  </si>
  <si>
    <t>1) Муниципальная программа «Развитие образования в БМР», в т.ч.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</si>
</sst>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6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0" borderId="7" xfId="1" applyNumberFormat="1" applyFont="1" applyFill="1" applyBorder="1" applyAlignment="1">
      <alignment horizontal="center" vertical="center" shrinkToFi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2" fillId="0" borderId="7" xfId="1" applyNumberFormat="1" applyFont="1" applyFill="1" applyBorder="1" applyAlignment="1">
      <alignment horizontal="center" vertical="center" shrinkToFit="1"/>
    </xf>
    <xf numFmtId="164" fontId="12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4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20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4" fontId="5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0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>
      <alignment horizontal="right" vertical="center" wrapText="1"/>
    </xf>
    <xf numFmtId="0" fontId="12" fillId="0" borderId="3" xfId="1" applyFont="1" applyFill="1" applyBorder="1" applyAlignment="1" applyProtection="1">
      <alignment horizontal="right" vertical="center" wrapText="1"/>
      <protection hidden="1"/>
    </xf>
    <xf numFmtId="0" fontId="12" fillId="0" borderId="4" xfId="1" applyFont="1" applyFill="1" applyBorder="1" applyAlignment="1" applyProtection="1">
      <alignment horizontal="right" vertical="center" wrapText="1"/>
      <protection hidden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 applyProtection="1">
      <alignment horizontal="left" vertical="center" wrapText="1"/>
      <protection hidden="1"/>
    </xf>
    <xf numFmtId="0" fontId="19" fillId="0" borderId="8" xfId="1" applyFont="1" applyFill="1" applyBorder="1" applyAlignment="1" applyProtection="1">
      <alignment horizontal="left" vertical="center" wrapText="1"/>
      <protection hidden="1"/>
    </xf>
    <xf numFmtId="0" fontId="19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4" fillId="0" borderId="3" xfId="1" applyFont="1" applyFill="1" applyBorder="1" applyAlignment="1" applyProtection="1">
      <alignment horizontal="left" vertical="center" wrapText="1"/>
      <protection hidden="1"/>
    </xf>
    <xf numFmtId="0" fontId="14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opLeftCell="A4" workbookViewId="0">
      <selection activeCell="D5" sqref="D5:D7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5546875" style="2" customWidth="1"/>
    <col min="4" max="4" width="12.77734375" style="2" customWidth="1"/>
    <col min="5" max="5" width="14" style="2" customWidth="1"/>
    <col min="6" max="6" width="9.44140625" style="2" customWidth="1"/>
    <col min="7" max="7" width="13.5546875" style="2" customWidth="1"/>
    <col min="8" max="11" width="20.5546875" style="1"/>
    <col min="12" max="16384" width="20.5546875" style="2"/>
  </cols>
  <sheetData>
    <row r="1" spans="1:11" ht="13.2">
      <c r="G1" s="40" t="s">
        <v>29</v>
      </c>
      <c r="H1" s="39"/>
      <c r="I1" s="39"/>
    </row>
    <row r="2" spans="1:11" ht="13.2">
      <c r="E2" s="43"/>
      <c r="F2" s="43"/>
      <c r="G2" s="43"/>
      <c r="H2" s="2"/>
      <c r="I2" s="2"/>
    </row>
    <row r="3" spans="1:11" ht="42" customHeight="1">
      <c r="A3" s="56" t="s">
        <v>28</v>
      </c>
      <c r="B3" s="56"/>
      <c r="C3" s="56"/>
      <c r="D3" s="56"/>
      <c r="E3" s="56"/>
      <c r="F3" s="56"/>
      <c r="G3" s="56"/>
    </row>
    <row r="4" spans="1:11" ht="15.6">
      <c r="F4" s="12"/>
      <c r="G4" s="13" t="s">
        <v>0</v>
      </c>
    </row>
    <row r="5" spans="1:11" s="15" customFormat="1" ht="13.2">
      <c r="A5" s="65" t="s">
        <v>1</v>
      </c>
      <c r="B5" s="65"/>
      <c r="C5" s="51" t="s">
        <v>10</v>
      </c>
      <c r="D5" s="51" t="s">
        <v>2</v>
      </c>
      <c r="E5" s="51" t="s">
        <v>11</v>
      </c>
      <c r="F5" s="52" t="s">
        <v>12</v>
      </c>
      <c r="G5" s="53"/>
      <c r="H5" s="14"/>
      <c r="I5" s="14"/>
      <c r="J5" s="14"/>
      <c r="K5" s="14"/>
    </row>
    <row r="6" spans="1:11" s="15" customFormat="1" ht="27.6" customHeight="1">
      <c r="A6" s="65"/>
      <c r="B6" s="65"/>
      <c r="C6" s="51"/>
      <c r="D6" s="51"/>
      <c r="E6" s="51"/>
      <c r="F6" s="54"/>
      <c r="G6" s="55"/>
      <c r="H6" s="14"/>
      <c r="I6" s="14"/>
      <c r="J6" s="14"/>
      <c r="K6" s="14"/>
    </row>
    <row r="7" spans="1:11" s="15" customFormat="1" ht="13.2">
      <c r="A7" s="65"/>
      <c r="B7" s="65"/>
      <c r="C7" s="51"/>
      <c r="D7" s="51"/>
      <c r="E7" s="51"/>
      <c r="F7" s="16" t="s">
        <v>3</v>
      </c>
      <c r="G7" s="17" t="s">
        <v>0</v>
      </c>
      <c r="H7" s="14"/>
      <c r="I7" s="14"/>
      <c r="J7" s="14"/>
      <c r="K7" s="14"/>
    </row>
    <row r="8" spans="1:11" s="10" customFormat="1" ht="15.6">
      <c r="A8" s="46" t="s">
        <v>4</v>
      </c>
      <c r="B8" s="47"/>
      <c r="C8" s="18">
        <v>2336438.66</v>
      </c>
      <c r="D8" s="18">
        <v>2458483.7249999996</v>
      </c>
      <c r="E8" s="18">
        <v>2421207.2246000003</v>
      </c>
      <c r="F8" s="19">
        <v>98.483760538215506</v>
      </c>
      <c r="G8" s="18">
        <v>-37276.500399999321</v>
      </c>
      <c r="H8" s="11"/>
      <c r="I8" s="7"/>
      <c r="J8" s="11"/>
      <c r="K8" s="11"/>
    </row>
    <row r="9" spans="1:11" ht="13.8">
      <c r="A9" s="48" t="s">
        <v>7</v>
      </c>
      <c r="B9" s="49"/>
      <c r="C9" s="49"/>
      <c r="D9" s="49"/>
      <c r="E9" s="49"/>
      <c r="F9" s="49"/>
      <c r="G9" s="50"/>
      <c r="I9" s="7"/>
    </row>
    <row r="10" spans="1:11" s="9" customFormat="1" ht="28.05" customHeight="1">
      <c r="A10" s="57" t="s">
        <v>15</v>
      </c>
      <c r="B10" s="58"/>
      <c r="C10" s="18">
        <v>1628107.5</v>
      </c>
      <c r="D10" s="18">
        <v>1617091.9700000002</v>
      </c>
      <c r="E10" s="18">
        <v>1641461.58</v>
      </c>
      <c r="F10" s="19">
        <v>101.50700210328792</v>
      </c>
      <c r="G10" s="18">
        <v>24369.60999999987</v>
      </c>
      <c r="H10" s="8"/>
      <c r="I10" s="22"/>
      <c r="J10" s="8"/>
      <c r="K10" s="8"/>
    </row>
    <row r="11" spans="1:11" s="32" customFormat="1" ht="13.2">
      <c r="A11" s="44" t="s">
        <v>5</v>
      </c>
      <c r="B11" s="45"/>
      <c r="C11" s="34">
        <v>411944.2</v>
      </c>
      <c r="D11" s="34">
        <v>418305.67000000004</v>
      </c>
      <c r="E11" s="34">
        <v>433834.27999999997</v>
      </c>
      <c r="F11" s="33">
        <v>103.7122638093813</v>
      </c>
      <c r="G11" s="34">
        <v>15528.609999999928</v>
      </c>
      <c r="H11" s="30"/>
      <c r="I11" s="31"/>
      <c r="J11" s="30"/>
      <c r="K11" s="30"/>
    </row>
    <row r="12" spans="1:11" s="32" customFormat="1" ht="13.2">
      <c r="A12" s="44" t="s">
        <v>6</v>
      </c>
      <c r="B12" s="45"/>
      <c r="C12" s="34">
        <v>1216163.3</v>
      </c>
      <c r="D12" s="34">
        <v>1198786.3</v>
      </c>
      <c r="E12" s="34">
        <v>1207627.3</v>
      </c>
      <c r="F12" s="33">
        <v>100.7374959156607</v>
      </c>
      <c r="G12" s="34">
        <v>8841</v>
      </c>
      <c r="H12" s="30"/>
      <c r="I12" s="31"/>
      <c r="J12" s="30"/>
      <c r="K12" s="30"/>
    </row>
    <row r="13" spans="1:11" s="9" customFormat="1" ht="22.5" customHeight="1">
      <c r="A13" s="57" t="s">
        <v>22</v>
      </c>
      <c r="B13" s="58"/>
      <c r="C13" s="18">
        <v>94769.400000000009</v>
      </c>
      <c r="D13" s="18">
        <v>121317.3</v>
      </c>
      <c r="E13" s="18">
        <v>93362.571500000005</v>
      </c>
      <c r="F13" s="19">
        <v>76.957343676458351</v>
      </c>
      <c r="G13" s="18">
        <v>-27954.728499999997</v>
      </c>
      <c r="H13" s="8"/>
      <c r="I13" s="22"/>
      <c r="J13" s="8"/>
      <c r="K13" s="8"/>
    </row>
    <row r="14" spans="1:11" s="32" customFormat="1" ht="13.2">
      <c r="A14" s="44" t="s">
        <v>5</v>
      </c>
      <c r="B14" s="45"/>
      <c r="C14" s="34">
        <v>85970.400000000009</v>
      </c>
      <c r="D14" s="34">
        <v>96192.400000000009</v>
      </c>
      <c r="E14" s="34">
        <v>89477.4715</v>
      </c>
      <c r="F14" s="33">
        <v>93.019273352156702</v>
      </c>
      <c r="G14" s="34">
        <v>-6714.9285000000091</v>
      </c>
      <c r="H14" s="30"/>
      <c r="I14" s="31"/>
      <c r="J14" s="30"/>
      <c r="K14" s="30"/>
    </row>
    <row r="15" spans="1:11" s="32" customFormat="1" ht="13.2">
      <c r="A15" s="44" t="s">
        <v>13</v>
      </c>
      <c r="B15" s="45"/>
      <c r="C15" s="34">
        <v>229.29999999999927</v>
      </c>
      <c r="D15" s="34">
        <v>5836.9999999999964</v>
      </c>
      <c r="E15" s="34">
        <v>3885.1</v>
      </c>
      <c r="F15" s="33">
        <v>66.559876648963552</v>
      </c>
      <c r="G15" s="34">
        <v>-1951.8999999999965</v>
      </c>
      <c r="H15" s="30"/>
      <c r="I15" s="31"/>
      <c r="J15" s="30"/>
      <c r="K15" s="30"/>
    </row>
    <row r="16" spans="1:11" s="32" customFormat="1" ht="28.5" customHeight="1">
      <c r="A16" s="44" t="s">
        <v>14</v>
      </c>
      <c r="B16" s="45"/>
      <c r="C16" s="34">
        <v>8569.7000000000007</v>
      </c>
      <c r="D16" s="34">
        <v>19287.900000000001</v>
      </c>
      <c r="E16" s="34">
        <v>0</v>
      </c>
      <c r="F16" s="33">
        <v>0</v>
      </c>
      <c r="G16" s="34">
        <v>-19287.900000000001</v>
      </c>
      <c r="H16" s="30"/>
      <c r="I16" s="31"/>
      <c r="J16" s="30"/>
      <c r="K16" s="30"/>
    </row>
    <row r="17" spans="1:11" s="9" customFormat="1" ht="27.6" customHeight="1">
      <c r="A17" s="57" t="s">
        <v>23</v>
      </c>
      <c r="B17" s="58"/>
      <c r="C17" s="18">
        <v>106243.7</v>
      </c>
      <c r="D17" s="18">
        <v>117113.2</v>
      </c>
      <c r="E17" s="18">
        <v>109962.2221</v>
      </c>
      <c r="F17" s="19">
        <v>93.893960800319689</v>
      </c>
      <c r="G17" s="18">
        <v>-7150.977899999998</v>
      </c>
      <c r="H17" s="35"/>
      <c r="I17" s="22"/>
      <c r="J17" s="8"/>
      <c r="K17" s="8"/>
    </row>
    <row r="18" spans="1:11" s="32" customFormat="1" ht="13.2">
      <c r="A18" s="44" t="s">
        <v>5</v>
      </c>
      <c r="B18" s="45"/>
      <c r="C18" s="34">
        <v>106243.7</v>
      </c>
      <c r="D18" s="34">
        <v>115447.5</v>
      </c>
      <c r="E18" s="34">
        <v>109962.2221</v>
      </c>
      <c r="F18" s="33">
        <v>95.248681955001189</v>
      </c>
      <c r="G18" s="34">
        <v>-5485.277900000001</v>
      </c>
      <c r="H18" s="30"/>
      <c r="I18" s="31"/>
      <c r="J18" s="30"/>
      <c r="K18" s="30"/>
    </row>
    <row r="19" spans="1:11" s="32" customFormat="1" ht="13.2">
      <c r="A19" s="44" t="s">
        <v>6</v>
      </c>
      <c r="B19" s="45"/>
      <c r="C19" s="34">
        <v>0</v>
      </c>
      <c r="D19" s="34">
        <v>1665.7</v>
      </c>
      <c r="E19" s="34">
        <v>0</v>
      </c>
      <c r="F19" s="33">
        <v>0</v>
      </c>
      <c r="G19" s="34">
        <v>-1665.7</v>
      </c>
      <c r="H19" s="30"/>
      <c r="I19" s="31"/>
      <c r="J19" s="30"/>
      <c r="K19" s="30"/>
    </row>
    <row r="20" spans="1:11" s="9" customFormat="1" ht="27.6" customHeight="1">
      <c r="A20" s="57" t="s">
        <v>24</v>
      </c>
      <c r="B20" s="58"/>
      <c r="C20" s="18">
        <v>123946.65000000001</v>
      </c>
      <c r="D20" s="18">
        <v>133049.60000000001</v>
      </c>
      <c r="E20" s="18">
        <v>122300.23000000001</v>
      </c>
      <c r="F20" s="19">
        <v>91.920779919669059</v>
      </c>
      <c r="G20" s="18">
        <v>-10749.369999999995</v>
      </c>
      <c r="H20" s="8"/>
      <c r="I20" s="22"/>
      <c r="J20" s="8"/>
      <c r="K20" s="8"/>
    </row>
    <row r="21" spans="1:11" s="32" customFormat="1" ht="13.2">
      <c r="A21" s="44" t="s">
        <v>5</v>
      </c>
      <c r="B21" s="45"/>
      <c r="C21" s="34">
        <v>10844.250000000002</v>
      </c>
      <c r="D21" s="34">
        <v>8393.2000000000007</v>
      </c>
      <c r="E21" s="34">
        <v>7420.63</v>
      </c>
      <c r="F21" s="33">
        <v>88.412405280465137</v>
      </c>
      <c r="G21" s="34">
        <v>-972.57000000000062</v>
      </c>
      <c r="H21" s="30"/>
      <c r="I21" s="31"/>
      <c r="J21" s="30"/>
      <c r="K21" s="30"/>
    </row>
    <row r="22" spans="1:11" s="32" customFormat="1" ht="13.2">
      <c r="A22" s="44" t="s">
        <v>6</v>
      </c>
      <c r="B22" s="45"/>
      <c r="C22" s="34">
        <v>113102.40000000001</v>
      </c>
      <c r="D22" s="34">
        <v>124656.40000000001</v>
      </c>
      <c r="E22" s="34">
        <v>114879.6</v>
      </c>
      <c r="F22" s="33">
        <v>92.157001164801812</v>
      </c>
      <c r="G22" s="34">
        <v>-9776.8000000000029</v>
      </c>
      <c r="H22" s="30"/>
      <c r="I22" s="31"/>
      <c r="J22" s="30"/>
      <c r="K22" s="30"/>
    </row>
    <row r="23" spans="1:11" s="9" customFormat="1" ht="28.05" customHeight="1">
      <c r="A23" s="57" t="s">
        <v>16</v>
      </c>
      <c r="B23" s="58"/>
      <c r="C23" s="18">
        <v>1117.6000000000001</v>
      </c>
      <c r="D23" s="18">
        <v>2389</v>
      </c>
      <c r="E23" s="18">
        <v>2389</v>
      </c>
      <c r="F23" s="19">
        <v>100</v>
      </c>
      <c r="G23" s="18">
        <v>0</v>
      </c>
      <c r="H23" s="8"/>
      <c r="I23" s="22"/>
      <c r="J23" s="8"/>
      <c r="K23" s="8"/>
    </row>
    <row r="24" spans="1:11" s="9" customFormat="1" ht="28.95" customHeight="1">
      <c r="A24" s="57" t="s">
        <v>17</v>
      </c>
      <c r="B24" s="58"/>
      <c r="C24" s="18">
        <v>0</v>
      </c>
      <c r="D24" s="18">
        <v>0</v>
      </c>
      <c r="E24" s="18">
        <v>1050</v>
      </c>
      <c r="F24" s="19"/>
      <c r="G24" s="18">
        <v>1050</v>
      </c>
      <c r="H24" s="8"/>
      <c r="I24" s="22"/>
      <c r="J24" s="8"/>
      <c r="K24" s="8"/>
    </row>
    <row r="25" spans="1:11" s="9" customFormat="1" ht="39.450000000000003" customHeight="1">
      <c r="A25" s="57" t="s">
        <v>18</v>
      </c>
      <c r="B25" s="58"/>
      <c r="C25" s="18">
        <v>3391.76</v>
      </c>
      <c r="D25" s="18">
        <v>1594.3</v>
      </c>
      <c r="E25" s="18">
        <v>0</v>
      </c>
      <c r="F25" s="19"/>
      <c r="G25" s="18">
        <v>-1594.3</v>
      </c>
      <c r="H25" s="8"/>
      <c r="I25" s="22"/>
      <c r="J25" s="8"/>
      <c r="K25" s="8"/>
    </row>
    <row r="26" spans="1:11" s="9" customFormat="1" ht="44.1" customHeight="1">
      <c r="A26" s="57" t="s">
        <v>25</v>
      </c>
      <c r="B26" s="58"/>
      <c r="C26" s="18">
        <v>9360</v>
      </c>
      <c r="D26" s="18">
        <v>6394.3</v>
      </c>
      <c r="E26" s="18">
        <v>6409.1</v>
      </c>
      <c r="F26" s="19">
        <v>100.23145614062526</v>
      </c>
      <c r="G26" s="18">
        <v>14.800000000000182</v>
      </c>
      <c r="H26" s="8"/>
      <c r="I26" s="22"/>
      <c r="J26" s="8"/>
      <c r="K26" s="8"/>
    </row>
    <row r="27" spans="1:11" s="32" customFormat="1" ht="13.2">
      <c r="A27" s="44" t="s">
        <v>5</v>
      </c>
      <c r="B27" s="45"/>
      <c r="C27" s="34">
        <v>1668</v>
      </c>
      <c r="D27" s="34">
        <v>1534.3</v>
      </c>
      <c r="E27" s="34">
        <v>1549.1000000000001</v>
      </c>
      <c r="F27" s="33">
        <v>100.96460926807013</v>
      </c>
      <c r="G27" s="34">
        <v>14.800000000000182</v>
      </c>
      <c r="H27" s="30"/>
      <c r="I27" s="31"/>
      <c r="J27" s="30"/>
      <c r="K27" s="30"/>
    </row>
    <row r="28" spans="1:11" s="32" customFormat="1" ht="13.2">
      <c r="A28" s="44" t="s">
        <v>6</v>
      </c>
      <c r="B28" s="45"/>
      <c r="C28" s="34">
        <v>7692</v>
      </c>
      <c r="D28" s="34">
        <v>4860</v>
      </c>
      <c r="E28" s="34">
        <v>4860</v>
      </c>
      <c r="F28" s="33">
        <v>100</v>
      </c>
      <c r="G28" s="34">
        <v>0</v>
      </c>
      <c r="H28" s="30"/>
      <c r="I28" s="31"/>
      <c r="J28" s="30"/>
      <c r="K28" s="30"/>
    </row>
    <row r="29" spans="1:11" s="9" customFormat="1" ht="28.5" customHeight="1">
      <c r="A29" s="57" t="s">
        <v>26</v>
      </c>
      <c r="B29" s="58"/>
      <c r="C29" s="18">
        <v>8124.8</v>
      </c>
      <c r="D29" s="18">
        <v>4851</v>
      </c>
      <c r="E29" s="18">
        <v>80</v>
      </c>
      <c r="F29" s="19">
        <v>1.6491445062873633</v>
      </c>
      <c r="G29" s="18">
        <v>-4771</v>
      </c>
      <c r="H29" s="8"/>
      <c r="I29" s="22"/>
      <c r="J29" s="8"/>
      <c r="K29" s="8"/>
    </row>
    <row r="30" spans="1:11" ht="38.549999999999997" hidden="1" customHeight="1">
      <c r="A30" s="61"/>
      <c r="B30" s="62"/>
      <c r="C30" s="20"/>
      <c r="D30" s="20"/>
      <c r="E30" s="20"/>
      <c r="F30" s="21"/>
      <c r="G30" s="20"/>
      <c r="I30" s="7"/>
    </row>
    <row r="31" spans="1:11" s="32" customFormat="1" ht="13.2">
      <c r="A31" s="44" t="s">
        <v>5</v>
      </c>
      <c r="B31" s="45"/>
      <c r="C31" s="34">
        <v>51.8</v>
      </c>
      <c r="D31" s="34">
        <v>80</v>
      </c>
      <c r="E31" s="34">
        <v>80</v>
      </c>
      <c r="F31" s="33">
        <v>100</v>
      </c>
      <c r="G31" s="34">
        <v>0</v>
      </c>
      <c r="H31" s="30"/>
      <c r="I31" s="31"/>
      <c r="J31" s="30"/>
      <c r="K31" s="30"/>
    </row>
    <row r="32" spans="1:11" s="32" customFormat="1" ht="13.2">
      <c r="A32" s="44" t="s">
        <v>6</v>
      </c>
      <c r="B32" s="45"/>
      <c r="C32" s="34">
        <v>8073</v>
      </c>
      <c r="D32" s="34">
        <v>4771</v>
      </c>
      <c r="E32" s="34"/>
      <c r="F32" s="33">
        <v>0</v>
      </c>
      <c r="G32" s="34">
        <v>-4771</v>
      </c>
      <c r="H32" s="30"/>
      <c r="I32" s="31"/>
      <c r="J32" s="30"/>
      <c r="K32" s="30"/>
    </row>
    <row r="33" spans="1:11" ht="31.5" customHeight="1">
      <c r="A33" s="61" t="s">
        <v>19</v>
      </c>
      <c r="B33" s="62"/>
      <c r="C33" s="18">
        <v>499</v>
      </c>
      <c r="D33" s="18">
        <v>2400</v>
      </c>
      <c r="E33" s="18">
        <v>800</v>
      </c>
      <c r="F33" s="19">
        <v>100</v>
      </c>
      <c r="G33" s="18">
        <v>-1600</v>
      </c>
      <c r="I33" s="7"/>
    </row>
    <row r="34" spans="1:11" ht="47.55" customHeight="1">
      <c r="A34" s="57" t="s">
        <v>20</v>
      </c>
      <c r="B34" s="58"/>
      <c r="C34" s="18">
        <v>267.8</v>
      </c>
      <c r="D34" s="18">
        <v>1000</v>
      </c>
      <c r="E34" s="18"/>
      <c r="F34" s="19">
        <v>0</v>
      </c>
      <c r="G34" s="18">
        <v>-1000</v>
      </c>
      <c r="I34" s="7"/>
    </row>
    <row r="35" spans="1:11" ht="30" customHeight="1">
      <c r="A35" s="57" t="s">
        <v>27</v>
      </c>
      <c r="B35" s="58"/>
      <c r="C35" s="18">
        <v>7826.3</v>
      </c>
      <c r="D35" s="18">
        <v>30366</v>
      </c>
      <c r="E35" s="18"/>
      <c r="F35" s="19">
        <v>0</v>
      </c>
      <c r="G35" s="18">
        <v>-30366</v>
      </c>
      <c r="I35" s="7"/>
    </row>
    <row r="36" spans="1:11" ht="13.2">
      <c r="A36" s="44" t="s">
        <v>5</v>
      </c>
      <c r="B36" s="45"/>
      <c r="C36" s="34">
        <v>7826.3</v>
      </c>
      <c r="D36" s="34">
        <v>17815</v>
      </c>
      <c r="E36" s="34"/>
      <c r="F36" s="33">
        <v>0</v>
      </c>
      <c r="G36" s="34">
        <v>-17815</v>
      </c>
      <c r="I36" s="7"/>
    </row>
    <row r="37" spans="1:11" ht="14.1" customHeight="1">
      <c r="A37" s="44" t="s">
        <v>6</v>
      </c>
      <c r="B37" s="45"/>
      <c r="C37" s="34"/>
      <c r="D37" s="34">
        <v>12551</v>
      </c>
      <c r="E37" s="34"/>
      <c r="F37" s="33">
        <v>0</v>
      </c>
      <c r="G37" s="34">
        <v>-12551</v>
      </c>
      <c r="I37" s="7"/>
    </row>
    <row r="38" spans="1:11" s="4" customFormat="1" ht="16.2">
      <c r="A38" s="59" t="s">
        <v>21</v>
      </c>
      <c r="B38" s="60"/>
      <c r="C38" s="36">
        <v>1983654.51</v>
      </c>
      <c r="D38" s="36">
        <v>2037566.6700000002</v>
      </c>
      <c r="E38" s="36">
        <v>1977814.7036000001</v>
      </c>
      <c r="F38" s="24">
        <v>97.067484108385031</v>
      </c>
      <c r="G38" s="36">
        <v>-59751.966400000121</v>
      </c>
      <c r="H38" s="3"/>
      <c r="I38" s="25"/>
    </row>
    <row r="39" spans="1:11" s="4" customFormat="1" ht="15.6">
      <c r="A39" s="44" t="s">
        <v>5</v>
      </c>
      <c r="B39" s="45"/>
      <c r="C39" s="37">
        <v>629824.81000000017</v>
      </c>
      <c r="D39" s="37">
        <v>665151.37000000011</v>
      </c>
      <c r="E39" s="37">
        <v>646562.70359999989</v>
      </c>
      <c r="F39" s="38">
        <v>97.20534794959525</v>
      </c>
      <c r="G39" s="37">
        <v>-18588.666400000082</v>
      </c>
      <c r="H39" s="3"/>
      <c r="I39" s="25"/>
    </row>
    <row r="40" spans="1:11" s="4" customFormat="1" ht="15.6">
      <c r="A40" s="44" t="s">
        <v>6</v>
      </c>
      <c r="B40" s="45"/>
      <c r="C40" s="37">
        <v>1353829.6999999997</v>
      </c>
      <c r="D40" s="37">
        <v>1372415.3</v>
      </c>
      <c r="E40" s="37">
        <v>1331252.0000000002</v>
      </c>
      <c r="F40" s="38">
        <v>97.00066736358886</v>
      </c>
      <c r="G40" s="37">
        <v>-41163.300000000039</v>
      </c>
      <c r="H40" s="3"/>
      <c r="I40" s="25"/>
    </row>
    <row r="41" spans="1:11" s="4" customFormat="1" ht="16.2">
      <c r="A41" s="59" t="s">
        <v>8</v>
      </c>
      <c r="B41" s="60"/>
      <c r="C41" s="36">
        <v>352784.15000000014</v>
      </c>
      <c r="D41" s="36">
        <v>420917.05499999947</v>
      </c>
      <c r="E41" s="36">
        <v>443392.52100000018</v>
      </c>
      <c r="F41" s="24">
        <v>105.33964250985287</v>
      </c>
      <c r="G41" s="23">
        <v>22475.466000000713</v>
      </c>
      <c r="H41" s="3"/>
      <c r="I41" s="25"/>
    </row>
    <row r="42" spans="1:11" ht="15.6">
      <c r="A42" s="63" t="s">
        <v>9</v>
      </c>
      <c r="B42" s="64"/>
      <c r="C42" s="26">
        <v>42774.039999999666</v>
      </c>
      <c r="D42" s="26">
        <v>-47977.924999999814</v>
      </c>
      <c r="E42" s="26">
        <v>-94104.924600000493</v>
      </c>
      <c r="F42" s="27"/>
      <c r="G42" s="28"/>
      <c r="H42" s="2"/>
      <c r="I42" s="2"/>
      <c r="J42" s="2"/>
      <c r="K42" s="2"/>
    </row>
    <row r="43" spans="1:11">
      <c r="B43" s="29"/>
      <c r="C43" s="6"/>
      <c r="D43" s="6"/>
      <c r="E43" s="6"/>
      <c r="H43" s="2"/>
      <c r="I43" s="2"/>
      <c r="J43" s="2"/>
      <c r="K43" s="2"/>
    </row>
    <row r="44" spans="1:11">
      <c r="B44" s="29"/>
      <c r="C44" s="6"/>
      <c r="D44" s="6"/>
      <c r="E44" s="6"/>
      <c r="H44" s="2"/>
      <c r="I44" s="2"/>
      <c r="J44" s="2"/>
      <c r="K44" s="2"/>
    </row>
    <row r="45" spans="1:11">
      <c r="B45" s="29"/>
      <c r="C45" s="6"/>
      <c r="D45" s="6"/>
      <c r="E45" s="6"/>
      <c r="H45" s="2"/>
      <c r="I45" s="2"/>
      <c r="J45" s="2"/>
      <c r="K45" s="2"/>
    </row>
    <row r="46" spans="1:11">
      <c r="C46" s="6"/>
      <c r="D46" s="6"/>
      <c r="E46" s="6"/>
      <c r="H46" s="2"/>
      <c r="I46" s="2"/>
      <c r="J46" s="2"/>
      <c r="K46" s="2"/>
    </row>
    <row r="47" spans="1:11">
      <c r="H47" s="2"/>
      <c r="I47" s="2"/>
      <c r="J47" s="2"/>
      <c r="K47" s="2"/>
    </row>
  </sheetData>
  <mergeCells count="42">
    <mergeCell ref="A23:B23"/>
    <mergeCell ref="A25:B25"/>
    <mergeCell ref="A5:B7"/>
    <mergeCell ref="C5:C7"/>
    <mergeCell ref="D5:D7"/>
    <mergeCell ref="A42:B42"/>
    <mergeCell ref="A11:B11"/>
    <mergeCell ref="A12:B12"/>
    <mergeCell ref="A14:B14"/>
    <mergeCell ref="A15:B15"/>
    <mergeCell ref="A16:B16"/>
    <mergeCell ref="A28:B28"/>
    <mergeCell ref="A31:B31"/>
    <mergeCell ref="A32:B32"/>
    <mergeCell ref="A38:B38"/>
    <mergeCell ref="A26:B26"/>
    <mergeCell ref="A29:B29"/>
    <mergeCell ref="A40:B40"/>
    <mergeCell ref="A35:B35"/>
    <mergeCell ref="A36:B36"/>
    <mergeCell ref="A34:B34"/>
    <mergeCell ref="A39:B39"/>
    <mergeCell ref="A24:B24"/>
    <mergeCell ref="A27:B27"/>
    <mergeCell ref="A37:B37"/>
    <mergeCell ref="A41:B41"/>
    <mergeCell ref="A30:B30"/>
    <mergeCell ref="A33:B33"/>
    <mergeCell ref="E2:G2"/>
    <mergeCell ref="A18:B18"/>
    <mergeCell ref="A19:B19"/>
    <mergeCell ref="A21:B21"/>
    <mergeCell ref="A22:B22"/>
    <mergeCell ref="A8:B8"/>
    <mergeCell ref="A9:G9"/>
    <mergeCell ref="E5:E7"/>
    <mergeCell ref="F5:G6"/>
    <mergeCell ref="A3:G3"/>
    <mergeCell ref="A10:B10"/>
    <mergeCell ref="A13:B13"/>
    <mergeCell ref="A17:B17"/>
    <mergeCell ref="A20:B20"/>
  </mergeCells>
  <pageMargins left="0.43307086614173229" right="0.19685039370078741" top="0.27559055118110237" bottom="0.27559055118110237" header="0.31496062992125984" footer="0.31496062992125984"/>
  <pageSetup paperSize="9" scale="7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workbookViewId="0">
      <selection activeCell="E33" activeCellId="2" sqref="E29 E32 E33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88671875" style="2" customWidth="1"/>
    <col min="4" max="5" width="14" style="2" customWidth="1"/>
    <col min="6" max="9" width="20.5546875" style="1"/>
    <col min="10" max="16384" width="20.5546875" style="2"/>
  </cols>
  <sheetData>
    <row r="1" spans="1:9" ht="13.8">
      <c r="E1" s="66" t="s">
        <v>36</v>
      </c>
      <c r="F1" s="39"/>
      <c r="G1" s="39"/>
    </row>
    <row r="2" spans="1:9" ht="13.2">
      <c r="D2" s="43"/>
      <c r="E2" s="43"/>
      <c r="F2" s="2"/>
      <c r="G2" s="2"/>
    </row>
    <row r="3" spans="1:9" ht="62.4" customHeight="1">
      <c r="A3" s="56" t="s">
        <v>35</v>
      </c>
      <c r="B3" s="56"/>
      <c r="C3" s="56"/>
      <c r="D3" s="56"/>
      <c r="E3" s="56"/>
    </row>
    <row r="5" spans="1:9" s="15" customFormat="1" ht="13.2" customHeight="1">
      <c r="A5" s="65" t="s">
        <v>1</v>
      </c>
      <c r="B5" s="65"/>
      <c r="C5" s="51" t="s">
        <v>32</v>
      </c>
      <c r="D5" s="51" t="s">
        <v>33</v>
      </c>
      <c r="E5" s="51" t="s">
        <v>34</v>
      </c>
      <c r="F5" s="14"/>
      <c r="G5" s="14"/>
      <c r="H5" s="14"/>
      <c r="I5" s="14"/>
    </row>
    <row r="6" spans="1:9" s="15" customFormat="1" ht="27.6" customHeight="1">
      <c r="A6" s="65"/>
      <c r="B6" s="65"/>
      <c r="C6" s="51"/>
      <c r="D6" s="51"/>
      <c r="E6" s="51"/>
      <c r="F6" s="14"/>
      <c r="G6" s="14"/>
      <c r="H6" s="14"/>
      <c r="I6" s="14"/>
    </row>
    <row r="7" spans="1:9" s="15" customFormat="1" ht="13.2">
      <c r="A7" s="65"/>
      <c r="B7" s="65"/>
      <c r="C7" s="51"/>
      <c r="D7" s="51"/>
      <c r="E7" s="51"/>
      <c r="F7" s="14"/>
      <c r="G7" s="14"/>
      <c r="H7" s="14"/>
      <c r="I7" s="14"/>
    </row>
    <row r="8" spans="1:9" s="10" customFormat="1" ht="15.6">
      <c r="A8" s="46" t="s">
        <v>4</v>
      </c>
      <c r="B8" s="47"/>
      <c r="C8" s="18">
        <v>3532870.5</v>
      </c>
      <c r="D8" s="18">
        <v>3412256.5</v>
      </c>
      <c r="E8" s="18">
        <v>3474522.6</v>
      </c>
      <c r="F8" s="11"/>
      <c r="G8" s="7"/>
      <c r="H8" s="11"/>
      <c r="I8" s="11"/>
    </row>
    <row r="9" spans="1:9" ht="13.8">
      <c r="A9" s="48" t="s">
        <v>7</v>
      </c>
      <c r="B9" s="49"/>
      <c r="C9" s="49"/>
      <c r="D9" s="49"/>
      <c r="E9" s="49"/>
      <c r="G9" s="7"/>
    </row>
    <row r="10" spans="1:9" s="9" customFormat="1" ht="28.05" customHeight="1">
      <c r="A10" s="57" t="s">
        <v>40</v>
      </c>
      <c r="B10" s="58"/>
      <c r="C10" s="18">
        <f>C11+C12</f>
        <v>2364371.6</v>
      </c>
      <c r="D10" s="18">
        <f t="shared" ref="D10:E10" si="0">D11+D12</f>
        <v>2354917.1</v>
      </c>
      <c r="E10" s="18">
        <f t="shared" si="0"/>
        <v>2364109.2999999998</v>
      </c>
      <c r="F10" s="8"/>
      <c r="G10" s="22"/>
      <c r="H10" s="8"/>
      <c r="I10" s="8"/>
    </row>
    <row r="11" spans="1:9" s="32" customFormat="1" ht="13.2">
      <c r="A11" s="44" t="s">
        <v>5</v>
      </c>
      <c r="B11" s="45"/>
      <c r="C11" s="34">
        <v>555045.30000000005</v>
      </c>
      <c r="D11" s="34">
        <v>563960.5</v>
      </c>
      <c r="E11" s="34">
        <v>573152.69999999995</v>
      </c>
      <c r="F11" s="30"/>
      <c r="G11" s="31"/>
      <c r="H11" s="30"/>
      <c r="I11" s="30"/>
    </row>
    <row r="12" spans="1:9" s="32" customFormat="1" ht="13.2">
      <c r="A12" s="44" t="s">
        <v>6</v>
      </c>
      <c r="B12" s="45"/>
      <c r="C12" s="34">
        <v>1809326.3</v>
      </c>
      <c r="D12" s="34">
        <v>1790956.6</v>
      </c>
      <c r="E12" s="34">
        <v>1790956.6</v>
      </c>
      <c r="F12" s="30"/>
      <c r="G12" s="31"/>
      <c r="H12" s="30"/>
      <c r="I12" s="30"/>
    </row>
    <row r="13" spans="1:9" s="9" customFormat="1" ht="22.5" customHeight="1">
      <c r="A13" s="57" t="s">
        <v>22</v>
      </c>
      <c r="B13" s="58"/>
      <c r="C13" s="18">
        <f>C14+C15</f>
        <v>173438.7</v>
      </c>
      <c r="D13" s="18">
        <f t="shared" ref="D13" si="1">D14+D15</f>
        <v>88966.8</v>
      </c>
      <c r="E13" s="18">
        <f t="shared" ref="E13" si="2">E14+E15</f>
        <v>89964.2</v>
      </c>
      <c r="F13" s="8"/>
      <c r="G13" s="22"/>
      <c r="H13" s="8"/>
      <c r="I13" s="8"/>
    </row>
    <row r="14" spans="1:9" s="32" customFormat="1" ht="13.2">
      <c r="A14" s="44" t="s">
        <v>5</v>
      </c>
      <c r="B14" s="45"/>
      <c r="C14" s="34">
        <v>88984.9</v>
      </c>
      <c r="D14" s="34">
        <v>88966.8</v>
      </c>
      <c r="E14" s="34">
        <v>89964.2</v>
      </c>
      <c r="F14" s="30"/>
      <c r="G14" s="31"/>
      <c r="H14" s="30"/>
      <c r="I14" s="30"/>
    </row>
    <row r="15" spans="1:9" s="32" customFormat="1" ht="13.2">
      <c r="A15" s="44" t="s">
        <v>6</v>
      </c>
      <c r="B15" s="45"/>
      <c r="C15" s="34">
        <v>84453.8</v>
      </c>
      <c r="D15" s="34"/>
      <c r="E15" s="34"/>
      <c r="F15" s="30"/>
      <c r="G15" s="31"/>
      <c r="H15" s="30"/>
      <c r="I15" s="30"/>
    </row>
    <row r="16" spans="1:9" s="9" customFormat="1" ht="27.6" customHeight="1">
      <c r="A16" s="57" t="s">
        <v>23</v>
      </c>
      <c r="B16" s="58"/>
      <c r="C16" s="18">
        <f>C17+C18</f>
        <v>127587.4</v>
      </c>
      <c r="D16" s="18">
        <f t="shared" ref="D16" si="3">D17+D18</f>
        <v>128997.1</v>
      </c>
      <c r="E16" s="18">
        <f t="shared" ref="E16" si="4">E17+E18</f>
        <v>130435</v>
      </c>
      <c r="F16" s="35"/>
      <c r="G16" s="22"/>
      <c r="H16" s="8"/>
      <c r="I16" s="8"/>
    </row>
    <row r="17" spans="1:9" s="32" customFormat="1" ht="13.2">
      <c r="A17" s="44" t="s">
        <v>5</v>
      </c>
      <c r="B17" s="45"/>
      <c r="C17" s="34">
        <v>127587.4</v>
      </c>
      <c r="D17" s="34">
        <v>128997.1</v>
      </c>
      <c r="E17" s="34">
        <v>130435</v>
      </c>
      <c r="F17" s="30"/>
      <c r="G17" s="31"/>
      <c r="H17" s="30"/>
      <c r="I17" s="30"/>
    </row>
    <row r="18" spans="1:9" s="32" customFormat="1" ht="13.2">
      <c r="A18" s="44" t="s">
        <v>6</v>
      </c>
      <c r="B18" s="45"/>
      <c r="C18" s="34"/>
      <c r="D18" s="34"/>
      <c r="E18" s="34"/>
      <c r="F18" s="30"/>
      <c r="G18" s="31"/>
      <c r="H18" s="30"/>
      <c r="I18" s="30"/>
    </row>
    <row r="19" spans="1:9" s="9" customFormat="1" ht="27.6" customHeight="1">
      <c r="A19" s="57" t="s">
        <v>39</v>
      </c>
      <c r="B19" s="58"/>
      <c r="C19" s="18">
        <f>C20+C21</f>
        <v>101840.4</v>
      </c>
      <c r="D19" s="18">
        <f t="shared" ref="D19" si="5">D20+D21</f>
        <v>105476.20000000001</v>
      </c>
      <c r="E19" s="18">
        <f t="shared" ref="E19" si="6">E20+E21</f>
        <v>109180.1</v>
      </c>
      <c r="F19" s="8"/>
      <c r="G19" s="22"/>
      <c r="H19" s="8"/>
      <c r="I19" s="8"/>
    </row>
    <row r="20" spans="1:9" s="32" customFormat="1" ht="13.2">
      <c r="A20" s="44" t="s">
        <v>5</v>
      </c>
      <c r="B20" s="45"/>
      <c r="C20" s="34">
        <v>10516.4</v>
      </c>
      <c r="D20" s="34">
        <v>10530.1</v>
      </c>
      <c r="E20" s="34">
        <v>10544.1</v>
      </c>
      <c r="F20" s="30"/>
      <c r="G20" s="31"/>
      <c r="H20" s="30"/>
      <c r="I20" s="30"/>
    </row>
    <row r="21" spans="1:9" s="32" customFormat="1" ht="13.2">
      <c r="A21" s="44" t="s">
        <v>6</v>
      </c>
      <c r="B21" s="45"/>
      <c r="C21" s="34">
        <v>91324</v>
      </c>
      <c r="D21" s="34">
        <v>94946.1</v>
      </c>
      <c r="E21" s="34">
        <v>98636</v>
      </c>
      <c r="F21" s="30"/>
      <c r="G21" s="31"/>
      <c r="H21" s="30"/>
      <c r="I21" s="30"/>
    </row>
    <row r="22" spans="1:9" s="9" customFormat="1" ht="28.05" customHeight="1">
      <c r="A22" s="57" t="s">
        <v>38</v>
      </c>
      <c r="B22" s="58"/>
      <c r="C22" s="18">
        <f>C23+C24</f>
        <v>3901</v>
      </c>
      <c r="D22" s="18">
        <f t="shared" ref="D22" si="7">D23+D24</f>
        <v>3901</v>
      </c>
      <c r="E22" s="18">
        <f t="shared" ref="E22" si="8">E23+E24</f>
        <v>3901</v>
      </c>
      <c r="F22" s="8"/>
      <c r="G22" s="22"/>
      <c r="H22" s="8"/>
      <c r="I22" s="8"/>
    </row>
    <row r="23" spans="1:9" s="9" customFormat="1" ht="13.8">
      <c r="A23" s="44" t="s">
        <v>5</v>
      </c>
      <c r="B23" s="45"/>
      <c r="C23" s="20">
        <v>3901</v>
      </c>
      <c r="D23" s="20">
        <v>3901</v>
      </c>
      <c r="E23" s="20">
        <v>3901</v>
      </c>
      <c r="F23" s="8"/>
      <c r="G23" s="22"/>
      <c r="H23" s="8"/>
      <c r="I23" s="8"/>
    </row>
    <row r="24" spans="1:9" s="9" customFormat="1" ht="13.8">
      <c r="A24" s="44" t="s">
        <v>6</v>
      </c>
      <c r="B24" s="45"/>
      <c r="C24" s="20"/>
      <c r="D24" s="42"/>
      <c r="E24" s="42"/>
      <c r="F24" s="8"/>
      <c r="G24" s="22"/>
      <c r="H24" s="8"/>
      <c r="I24" s="8"/>
    </row>
    <row r="25" spans="1:9" s="9" customFormat="1" ht="44.1" customHeight="1">
      <c r="A25" s="57" t="s">
        <v>31</v>
      </c>
      <c r="B25" s="58"/>
      <c r="C25" s="18">
        <f>C26+C27</f>
        <v>7019.9</v>
      </c>
      <c r="D25" s="18">
        <f t="shared" ref="D25:E25" si="9">D26+D27</f>
        <v>7019.9</v>
      </c>
      <c r="E25" s="18">
        <f t="shared" si="9"/>
        <v>7019.9</v>
      </c>
      <c r="F25" s="8"/>
      <c r="G25" s="22"/>
      <c r="H25" s="8"/>
      <c r="I25" s="8"/>
    </row>
    <row r="26" spans="1:9" s="32" customFormat="1" ht="13.2">
      <c r="A26" s="44" t="s">
        <v>5</v>
      </c>
      <c r="B26" s="45"/>
      <c r="C26" s="34">
        <v>1719.9</v>
      </c>
      <c r="D26" s="34">
        <v>1719.9</v>
      </c>
      <c r="E26" s="34">
        <v>1719.9</v>
      </c>
      <c r="F26" s="30"/>
      <c r="G26" s="31"/>
      <c r="H26" s="30"/>
      <c r="I26" s="30"/>
    </row>
    <row r="27" spans="1:9" s="32" customFormat="1" ht="13.2">
      <c r="A27" s="44" t="s">
        <v>6</v>
      </c>
      <c r="B27" s="45"/>
      <c r="C27" s="34">
        <v>5300</v>
      </c>
      <c r="D27" s="34">
        <v>5300</v>
      </c>
      <c r="E27" s="34">
        <v>5300</v>
      </c>
      <c r="F27" s="30"/>
      <c r="G27" s="31"/>
      <c r="H27" s="30"/>
      <c r="I27" s="30"/>
    </row>
    <row r="28" spans="1:9" ht="31.5" customHeight="1">
      <c r="A28" s="61" t="s">
        <v>37</v>
      </c>
      <c r="B28" s="62"/>
      <c r="C28" s="18">
        <v>3100</v>
      </c>
      <c r="D28" s="41">
        <v>600</v>
      </c>
      <c r="E28" s="41">
        <v>600</v>
      </c>
      <c r="G28" s="7"/>
    </row>
    <row r="29" spans="1:9" s="4" customFormat="1" ht="16.2">
      <c r="A29" s="59" t="s">
        <v>21</v>
      </c>
      <c r="B29" s="60"/>
      <c r="C29" s="36">
        <f t="shared" ref="C29:E29" si="10">C30+C31</f>
        <v>2781259</v>
      </c>
      <c r="D29" s="36">
        <f t="shared" si="10"/>
        <v>2689878.1</v>
      </c>
      <c r="E29" s="36">
        <f t="shared" si="10"/>
        <v>2705209.5</v>
      </c>
      <c r="F29" s="3"/>
      <c r="G29" s="25"/>
    </row>
    <row r="30" spans="1:9" s="4" customFormat="1" ht="15.6">
      <c r="A30" s="44" t="s">
        <v>5</v>
      </c>
      <c r="B30" s="45"/>
      <c r="C30" s="37">
        <f>C11+C14+C17+C20+C23+C26+C28</f>
        <v>790854.90000000014</v>
      </c>
      <c r="D30" s="37">
        <f>D11+D14+D17+D20+D23+D26+D28</f>
        <v>798675.4</v>
      </c>
      <c r="E30" s="37">
        <f>E11+E14+E17+E20+E23+E26+E28</f>
        <v>810316.89999999991</v>
      </c>
      <c r="F30" s="3"/>
      <c r="G30" s="25"/>
    </row>
    <row r="31" spans="1:9" s="4" customFormat="1" ht="15.6">
      <c r="A31" s="44" t="s">
        <v>6</v>
      </c>
      <c r="B31" s="45"/>
      <c r="C31" s="37">
        <f>C12+C15+C18+C21+C24+C27</f>
        <v>1990404.1</v>
      </c>
      <c r="D31" s="37">
        <f t="shared" ref="D31:E31" si="11">D12+D15+D18+D21+D24+D27</f>
        <v>1891202.7000000002</v>
      </c>
      <c r="E31" s="37">
        <f t="shared" si="11"/>
        <v>1894892.6</v>
      </c>
      <c r="F31" s="3"/>
      <c r="G31" s="25"/>
    </row>
    <row r="32" spans="1:9" s="4" customFormat="1" ht="16.2">
      <c r="A32" s="59" t="s">
        <v>8</v>
      </c>
      <c r="B32" s="60"/>
      <c r="C32" s="36">
        <f>C8-C29</f>
        <v>751611.5</v>
      </c>
      <c r="D32" s="36">
        <f>D8-D29-D33</f>
        <v>684378.39999999991</v>
      </c>
      <c r="E32" s="36">
        <f>E8-E29-E33</f>
        <v>691313.10000000009</v>
      </c>
      <c r="F32" s="3"/>
      <c r="G32" s="25"/>
    </row>
    <row r="33" spans="1:9" s="4" customFormat="1" ht="16.2">
      <c r="A33" s="59" t="s">
        <v>30</v>
      </c>
      <c r="B33" s="60"/>
      <c r="C33" s="36"/>
      <c r="D33" s="36">
        <v>38000</v>
      </c>
      <c r="E33" s="36">
        <v>78000</v>
      </c>
      <c r="F33" s="3"/>
      <c r="G33" s="25"/>
    </row>
    <row r="34" spans="1:9" ht="15.6">
      <c r="A34" s="63" t="s">
        <v>9</v>
      </c>
      <c r="B34" s="64"/>
      <c r="C34" s="26">
        <v>-134939.6</v>
      </c>
      <c r="D34" s="26">
        <v>-39364.300000000003</v>
      </c>
      <c r="E34" s="26">
        <v>-15261</v>
      </c>
      <c r="F34" s="2"/>
      <c r="G34" s="2"/>
      <c r="H34" s="2"/>
      <c r="I34" s="2"/>
    </row>
    <row r="35" spans="1:9">
      <c r="B35" s="29"/>
      <c r="C35" s="6"/>
      <c r="D35" s="6"/>
      <c r="E35" s="6"/>
      <c r="F35" s="2"/>
      <c r="G35" s="2"/>
      <c r="H35" s="2"/>
      <c r="I35" s="2"/>
    </row>
    <row r="36" spans="1:9">
      <c r="B36" s="29"/>
      <c r="C36" s="6"/>
      <c r="D36" s="6"/>
      <c r="E36" s="6"/>
      <c r="F36" s="2"/>
      <c r="G36" s="2"/>
      <c r="H36" s="2"/>
      <c r="I36" s="2"/>
    </row>
    <row r="37" spans="1:9">
      <c r="B37" s="29"/>
      <c r="C37" s="6"/>
      <c r="D37" s="6"/>
      <c r="E37" s="6"/>
      <c r="F37" s="2"/>
      <c r="G37" s="2"/>
      <c r="H37" s="2"/>
      <c r="I37" s="2"/>
    </row>
    <row r="38" spans="1:9">
      <c r="C38" s="6"/>
      <c r="D38" s="6"/>
      <c r="E38" s="6"/>
      <c r="F38" s="2"/>
      <c r="G38" s="2"/>
      <c r="H38" s="2"/>
      <c r="I38" s="2"/>
    </row>
    <row r="39" spans="1:9">
      <c r="F39" s="2"/>
      <c r="G39" s="2"/>
      <c r="H39" s="2"/>
      <c r="I39" s="2"/>
    </row>
  </sheetData>
  <mergeCells count="33">
    <mergeCell ref="A13:B13"/>
    <mergeCell ref="A14:B14"/>
    <mergeCell ref="A15:B15"/>
    <mergeCell ref="A8:B8"/>
    <mergeCell ref="A9:E9"/>
    <mergeCell ref="A10:B10"/>
    <mergeCell ref="A11:B11"/>
    <mergeCell ref="A12:B12"/>
    <mergeCell ref="D2:E2"/>
    <mergeCell ref="A3:E3"/>
    <mergeCell ref="A5:B7"/>
    <mergeCell ref="C5:C7"/>
    <mergeCell ref="D5:D7"/>
    <mergeCell ref="E5:E7"/>
    <mergeCell ref="A28:B28"/>
    <mergeCell ref="A16:B16"/>
    <mergeCell ref="A17:B17"/>
    <mergeCell ref="A19:B19"/>
    <mergeCell ref="A20:B20"/>
    <mergeCell ref="A21:B21"/>
    <mergeCell ref="A18:B18"/>
    <mergeCell ref="A22:B22"/>
    <mergeCell ref="A25:B25"/>
    <mergeCell ref="A26:B26"/>
    <mergeCell ref="A27:B27"/>
    <mergeCell ref="A23:B23"/>
    <mergeCell ref="A24:B24"/>
    <mergeCell ref="A34:B34"/>
    <mergeCell ref="A33:B33"/>
    <mergeCell ref="A29:B29"/>
    <mergeCell ref="A30:B30"/>
    <mergeCell ref="A31:B31"/>
    <mergeCell ref="A32:B32"/>
  </mergeCells>
  <pageMargins left="0.43307086614173229" right="0.19685039370078741" top="0.27559055118110237" bottom="0.27559055118110237" header="0.31496062992125984" footer="0.31496062992125984"/>
  <pageSetup paperSize="9" scale="8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к ПЗ</vt:lpstr>
      <vt:lpstr>2022-24гг</vt:lpstr>
      <vt:lpstr>'2022-24гг'!Область_печати</vt:lpstr>
      <vt:lpstr>'Приложение 3 к ПЗ'!Область_печати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2020-11-06T08:58:30Z</cp:lastPrinted>
  <dcterms:created xsi:type="dcterms:W3CDTF">2016-06-17T10:09:22Z</dcterms:created>
  <dcterms:modified xsi:type="dcterms:W3CDTF">2021-11-15T05:14:27Z</dcterms:modified>
</cp:coreProperties>
</file>