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дорожная деят." sheetId="5" r:id="rId1"/>
  </sheets>
  <definedNames>
    <definedName name="_xlnm.Print_Area" localSheetId="0">'дорожная деят.'!$A$1:$J$17</definedName>
  </definedNames>
  <calcPr calcId="124519"/>
</workbook>
</file>

<file path=xl/calcChain.xml><?xml version="1.0" encoding="utf-8"?>
<calcChain xmlns="http://schemas.openxmlformats.org/spreadsheetml/2006/main">
  <c r="G12" i="5"/>
  <c r="H13" s="1"/>
  <c r="G9"/>
  <c r="H10" s="1"/>
  <c r="H14" l="1"/>
  <c r="H11"/>
  <c r="G15"/>
  <c r="I9" l="1"/>
  <c r="I12"/>
  <c r="I7"/>
  <c r="J7" s="1"/>
  <c r="F15"/>
  <c r="E12"/>
  <c r="E9"/>
  <c r="C12"/>
  <c r="C9"/>
  <c r="J12" l="1"/>
  <c r="J15" s="1"/>
  <c r="J9"/>
  <c r="I13"/>
  <c r="J13" s="1"/>
  <c r="I14"/>
  <c r="J14" s="1"/>
  <c r="I15"/>
  <c r="I10"/>
  <c r="J10" s="1"/>
  <c r="I11"/>
  <c r="J11" s="1"/>
  <c r="C15"/>
  <c r="D9" s="1"/>
  <c r="E15"/>
  <c r="D12" l="1"/>
  <c r="D14"/>
  <c r="D13"/>
  <c r="D10"/>
  <c r="D11"/>
</calcChain>
</file>

<file path=xl/sharedStrings.xml><?xml version="1.0" encoding="utf-8"?>
<sst xmlns="http://schemas.openxmlformats.org/spreadsheetml/2006/main" count="31" uniqueCount="27">
  <si>
    <t>Натальинское МО</t>
  </si>
  <si>
    <t>2.2</t>
  </si>
  <si>
    <t>2.3</t>
  </si>
  <si>
    <t>2.4.1</t>
  </si>
  <si>
    <t>2.4.2</t>
  </si>
  <si>
    <t>км</t>
  </si>
  <si>
    <t xml:space="preserve">% </t>
  </si>
  <si>
    <t>ИТОГО:</t>
  </si>
  <si>
    <t>Сумма на 2021 год, (тыс. руб.)</t>
  </si>
  <si>
    <t>4=26847,9*гр3</t>
  </si>
  <si>
    <t>Акцизы</t>
  </si>
  <si>
    <t>Транспортный налог</t>
  </si>
  <si>
    <t>тыс.руб.</t>
  </si>
  <si>
    <t>Наименование МО</t>
  </si>
  <si>
    <t>МО город Балаково</t>
  </si>
  <si>
    <t>Натальинское МО, в том числе:</t>
  </si>
  <si>
    <t>Быково-Отрогское МО, в том числе:</t>
  </si>
  <si>
    <t>- дороги прилегающие к Быково-Отрогскому МО</t>
  </si>
  <si>
    <t>- дороги в границах Быково-Отрогского МО</t>
  </si>
  <si>
    <t>- дороги прилегающие к Натальинскому МО</t>
  </si>
  <si>
    <t>- дороги в границах Натальинского МО</t>
  </si>
  <si>
    <t>Протяженность дорог на 01.01.2020г.</t>
  </si>
  <si>
    <t>Начислено ФНС за 2019 год в разрезе МО</t>
  </si>
  <si>
    <t>по переданным полномочиям, из них:</t>
  </si>
  <si>
    <t xml:space="preserve">  Расчет размера иных межбюджетных трансфертов на осуществление переданных полномочий в сфере дорожной деятельности, передаваемых из районного бюджета Балаковского муниципального района в бюджеты сельских поселений за счет средств муниципального дорожного фонда в 2021 году</t>
  </si>
  <si>
    <t>8=5</t>
  </si>
  <si>
    <t>Межбюджетные трансферты на 2021 год в соответствии с осущестляемыми полномочиямив бюджет МО г.Балаково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</si>
</sst>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0.0%"/>
  </numFmts>
  <fonts count="1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166" fontId="2" fillId="0" borderId="1" xfId="1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2:J17"/>
  <sheetViews>
    <sheetView tabSelected="1" topLeftCell="B1" zoomScale="60" zoomScaleNormal="60" zoomScaleSheetLayoutView="50" workbookViewId="0">
      <selection activeCell="J3" sqref="J3:J5"/>
    </sheetView>
  </sheetViews>
  <sheetFormatPr defaultColWidth="9.21875" defaultRowHeight="18"/>
  <cols>
    <col min="1" max="1" width="7.44140625" style="1" hidden="1" customWidth="1"/>
    <col min="2" max="2" width="32.109375" style="1" customWidth="1"/>
    <col min="3" max="3" width="11" style="1" customWidth="1"/>
    <col min="4" max="4" width="10" style="4" customWidth="1"/>
    <col min="5" max="5" width="25.44140625" style="4" customWidth="1"/>
    <col min="6" max="6" width="23.44140625" style="1" customWidth="1"/>
    <col min="7" max="7" width="12.33203125" style="1" customWidth="1"/>
    <col min="8" max="8" width="11.77734375" style="1" customWidth="1"/>
    <col min="9" max="9" width="23.33203125" style="1" customWidth="1"/>
    <col min="10" max="10" width="36.77734375" style="1" customWidth="1"/>
    <col min="11" max="16384" width="9.21875" style="1"/>
  </cols>
  <sheetData>
    <row r="2" spans="1:10" ht="82.2" customHeight="1">
      <c r="A2" s="28" t="s">
        <v>24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61.8" customHeight="1">
      <c r="B3" s="38" t="s">
        <v>13</v>
      </c>
      <c r="C3" s="39" t="s">
        <v>10</v>
      </c>
      <c r="D3" s="40"/>
      <c r="E3" s="41"/>
      <c r="F3" s="39" t="s">
        <v>11</v>
      </c>
      <c r="G3" s="40"/>
      <c r="H3" s="40"/>
      <c r="I3" s="41"/>
      <c r="J3" s="42" t="s">
        <v>26</v>
      </c>
    </row>
    <row r="4" spans="1:10" s="7" customFormat="1" ht="48" customHeight="1">
      <c r="A4" s="34"/>
      <c r="B4" s="38"/>
      <c r="C4" s="35" t="s">
        <v>21</v>
      </c>
      <c r="D4" s="36"/>
      <c r="E4" s="37" t="s">
        <v>8</v>
      </c>
      <c r="F4" s="18" t="s">
        <v>22</v>
      </c>
      <c r="G4" s="31" t="s">
        <v>21</v>
      </c>
      <c r="H4" s="32"/>
      <c r="I4" s="29" t="s">
        <v>8</v>
      </c>
      <c r="J4" s="44"/>
    </row>
    <row r="5" spans="1:10" s="7" customFormat="1" ht="18.600000000000001" customHeight="1">
      <c r="A5" s="34"/>
      <c r="B5" s="38"/>
      <c r="C5" s="6" t="s">
        <v>5</v>
      </c>
      <c r="D5" s="6" t="s">
        <v>6</v>
      </c>
      <c r="E5" s="30"/>
      <c r="F5" s="6" t="s">
        <v>12</v>
      </c>
      <c r="G5" s="6" t="s">
        <v>5</v>
      </c>
      <c r="H5" s="6" t="s">
        <v>6</v>
      </c>
      <c r="I5" s="30"/>
      <c r="J5" s="43"/>
    </row>
    <row r="6" spans="1:10" s="4" customFormat="1" ht="24" customHeight="1">
      <c r="B6" s="15">
        <v>1</v>
      </c>
      <c r="C6" s="15">
        <v>2</v>
      </c>
      <c r="D6" s="15">
        <v>3</v>
      </c>
      <c r="E6" s="16" t="s">
        <v>9</v>
      </c>
      <c r="F6" s="15">
        <v>5</v>
      </c>
      <c r="G6" s="15">
        <v>6</v>
      </c>
      <c r="H6" s="15">
        <v>7</v>
      </c>
      <c r="I6" s="16" t="s">
        <v>25</v>
      </c>
      <c r="J6" s="15">
        <v>9</v>
      </c>
    </row>
    <row r="7" spans="1:10" s="4" customFormat="1" ht="31.8" customHeight="1">
      <c r="B7" s="20" t="s">
        <v>14</v>
      </c>
      <c r="C7" s="15"/>
      <c r="D7" s="15"/>
      <c r="E7" s="16"/>
      <c r="F7" s="24">
        <v>182905.625</v>
      </c>
      <c r="G7" s="15"/>
      <c r="H7" s="15"/>
      <c r="I7" s="24">
        <f>F7</f>
        <v>182905.625</v>
      </c>
      <c r="J7" s="24">
        <f>I7</f>
        <v>182905.625</v>
      </c>
    </row>
    <row r="8" spans="1:10" s="4" customFormat="1" ht="42" customHeight="1">
      <c r="B8" s="27" t="s">
        <v>23</v>
      </c>
      <c r="C8" s="15"/>
      <c r="D8" s="15"/>
      <c r="E8" s="16"/>
      <c r="F8" s="24"/>
      <c r="G8" s="15"/>
      <c r="H8" s="15"/>
      <c r="I8" s="24"/>
      <c r="J8" s="24"/>
    </row>
    <row r="9" spans="1:10" ht="40.200000000000003" customHeight="1">
      <c r="A9" s="5" t="s">
        <v>2</v>
      </c>
      <c r="B9" s="20" t="s">
        <v>16</v>
      </c>
      <c r="C9" s="2">
        <f>C10+C11</f>
        <v>293.78499999999997</v>
      </c>
      <c r="D9" s="23">
        <f>C9/C15</f>
        <v>0.57467093616679998</v>
      </c>
      <c r="E9" s="13">
        <f>E10+E11</f>
        <v>15437.5</v>
      </c>
      <c r="F9" s="13">
        <v>15886.66</v>
      </c>
      <c r="G9" s="2">
        <f>G10+G11</f>
        <v>293.78499999999997</v>
      </c>
      <c r="H9" s="23">
        <v>1</v>
      </c>
      <c r="I9" s="24">
        <f>F9</f>
        <v>15886.66</v>
      </c>
      <c r="J9" s="24">
        <f>E9+I9</f>
        <v>31324.16</v>
      </c>
    </row>
    <row r="10" spans="1:10" s="10" customFormat="1" ht="44.4" customHeight="1">
      <c r="A10" s="8"/>
      <c r="B10" s="22" t="s">
        <v>17</v>
      </c>
      <c r="C10" s="9">
        <v>68.784999999999997</v>
      </c>
      <c r="D10" s="23">
        <f>C10/C15</f>
        <v>0.13454989309948887</v>
      </c>
      <c r="E10" s="13">
        <v>3624.4</v>
      </c>
      <c r="F10" s="14"/>
      <c r="G10" s="9">
        <v>68.784999999999997</v>
      </c>
      <c r="H10" s="25">
        <f>G10/G9</f>
        <v>0.23413380533383257</v>
      </c>
      <c r="I10" s="26">
        <f>I9*H10</f>
        <v>3719.6041598447846</v>
      </c>
      <c r="J10" s="26">
        <f>E10+I10</f>
        <v>7344.0041598447842</v>
      </c>
    </row>
    <row r="11" spans="1:10" s="10" customFormat="1" ht="46.2" customHeight="1">
      <c r="A11" s="8" t="s">
        <v>3</v>
      </c>
      <c r="B11" s="22" t="s">
        <v>18</v>
      </c>
      <c r="C11" s="9">
        <v>225</v>
      </c>
      <c r="D11" s="23">
        <f>C11/C15</f>
        <v>0.44012104306731115</v>
      </c>
      <c r="E11" s="14">
        <v>11813.1</v>
      </c>
      <c r="F11" s="14"/>
      <c r="G11" s="9">
        <v>225</v>
      </c>
      <c r="H11" s="25">
        <f>G11/G9</f>
        <v>0.76586619466616757</v>
      </c>
      <c r="I11" s="26">
        <f>I9*H11</f>
        <v>12167.055840155217</v>
      </c>
      <c r="J11" s="26">
        <f>E11+I11</f>
        <v>23980.155840155217</v>
      </c>
    </row>
    <row r="12" spans="1:10" ht="45" customHeight="1">
      <c r="A12" s="5" t="s">
        <v>0</v>
      </c>
      <c r="B12" s="21" t="s">
        <v>15</v>
      </c>
      <c r="C12" s="2">
        <f>C13+C14</f>
        <v>217.43800000000002</v>
      </c>
      <c r="D12" s="23">
        <f>C12/C15</f>
        <v>0.42532906383320007</v>
      </c>
      <c r="E12" s="13">
        <f>E13+E14</f>
        <v>11410.400000000001</v>
      </c>
      <c r="F12" s="13">
        <v>10242.715</v>
      </c>
      <c r="G12" s="2">
        <f>G13+G14</f>
        <v>217.43800000000002</v>
      </c>
      <c r="H12" s="23">
        <v>1</v>
      </c>
      <c r="I12" s="24">
        <f>F12</f>
        <v>10242.715</v>
      </c>
      <c r="J12" s="24">
        <f>E12+I12</f>
        <v>21653.115000000002</v>
      </c>
    </row>
    <row r="13" spans="1:10" s="10" customFormat="1" ht="42" customHeight="1">
      <c r="A13" s="8"/>
      <c r="B13" s="22" t="s">
        <v>19</v>
      </c>
      <c r="C13" s="9">
        <v>68.138000000000005</v>
      </c>
      <c r="D13" s="23">
        <f>C13/C15</f>
        <v>0.13328430058897978</v>
      </c>
      <c r="E13" s="13">
        <v>3570.8</v>
      </c>
      <c r="F13" s="9"/>
      <c r="G13" s="9">
        <v>68.138000000000005</v>
      </c>
      <c r="H13" s="25">
        <f>G13/G12</f>
        <v>0.31336748866343511</v>
      </c>
      <c r="I13" s="26">
        <f>I12*H13</f>
        <v>3209.7338766452967</v>
      </c>
      <c r="J13" s="26">
        <f>E13+I13</f>
        <v>6780.5338766452969</v>
      </c>
    </row>
    <row r="14" spans="1:10" s="10" customFormat="1" ht="41.4" customHeight="1">
      <c r="A14" s="8" t="s">
        <v>4</v>
      </c>
      <c r="B14" s="22" t="s">
        <v>20</v>
      </c>
      <c r="C14" s="9">
        <v>149.30000000000001</v>
      </c>
      <c r="D14" s="23">
        <f>C14/C15</f>
        <v>0.2920447632442203</v>
      </c>
      <c r="E14" s="14">
        <v>7839.6</v>
      </c>
      <c r="F14" s="9"/>
      <c r="G14" s="9">
        <v>149.30000000000001</v>
      </c>
      <c r="H14" s="25">
        <f>G14/G12</f>
        <v>0.68663251133656489</v>
      </c>
      <c r="I14" s="26">
        <f>I12*H14</f>
        <v>7032.9811233547034</v>
      </c>
      <c r="J14" s="26">
        <f>E14+I14</f>
        <v>14872.581123354703</v>
      </c>
    </row>
    <row r="15" spans="1:10" ht="31.8" customHeight="1">
      <c r="A15" s="5" t="s">
        <v>1</v>
      </c>
      <c r="B15" s="15" t="s">
        <v>7</v>
      </c>
      <c r="C15" s="3">
        <f>C12+C9</f>
        <v>511.22299999999996</v>
      </c>
      <c r="D15" s="17">
        <v>100</v>
      </c>
      <c r="E15" s="12">
        <f>E9+E12</f>
        <v>26847.9</v>
      </c>
      <c r="F15" s="12">
        <f>F9+F12+F7</f>
        <v>209035</v>
      </c>
      <c r="G15" s="3">
        <f>G12+G9</f>
        <v>511.22299999999996</v>
      </c>
      <c r="H15" s="17">
        <v>100</v>
      </c>
      <c r="I15" s="12">
        <f>I9+I12+I7</f>
        <v>209035</v>
      </c>
      <c r="J15" s="12">
        <f t="shared" ref="J15" si="0">J9+J12+J7</f>
        <v>235882.9</v>
      </c>
    </row>
    <row r="16" spans="1:10">
      <c r="B16" s="11"/>
      <c r="E16" s="19"/>
    </row>
    <row r="17" spans="2:5">
      <c r="B17" s="11"/>
      <c r="D17" s="33"/>
      <c r="E17" s="33"/>
    </row>
  </sheetData>
  <mergeCells count="11">
    <mergeCell ref="D17:E17"/>
    <mergeCell ref="A4:A5"/>
    <mergeCell ref="C4:D4"/>
    <mergeCell ref="E4:E5"/>
    <mergeCell ref="B3:B5"/>
    <mergeCell ref="C3:E3"/>
    <mergeCell ref="A2:J2"/>
    <mergeCell ref="I4:I5"/>
    <mergeCell ref="G4:H4"/>
    <mergeCell ref="F3:I3"/>
    <mergeCell ref="J3:J5"/>
  </mergeCells>
  <pageMargins left="0.35433070866141736" right="0.19685039370078741" top="0.39370078740157483" bottom="0.39370078740157483" header="0.31496062992125984" footer="0.31496062992125984"/>
  <pageSetup paperSize="9" scale="76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дорожная деят.</vt:lpstr>
      <vt:lpstr>'дорожная деят.'!Область_печати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2020-11-13T05:01:43Z</dcterms:modified>
</cp:coreProperties>
</file>