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9440" windowHeight="11040"/>
  </bookViews>
  <sheets>
    <sheet name="БМР" sheetId="3" r:id="rId1"/>
  </sheets>
  <definedNames>
    <definedName name="_xlnm.Print_Area" localSheetId="0">БМР!$A$1:$G$34</definedName>
  </definedNames>
  <calcPr calcId="12451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9" i="3"/>
  <c r="F19"/>
  <c r="F30"/>
  <c r="C30"/>
  <c r="D17" l="1"/>
  <c r="E17"/>
  <c r="G17"/>
  <c r="D13" l="1"/>
  <c r="D14"/>
  <c r="D12"/>
  <c r="C28"/>
  <c r="F25" l="1"/>
  <c r="F23" s="1"/>
  <c r="F17" s="1"/>
  <c r="C25" l="1"/>
  <c r="C23" s="1"/>
  <c r="C17" l="1"/>
  <c r="F10" l="1"/>
  <c r="G10" s="1"/>
  <c r="E10"/>
  <c r="C10"/>
  <c r="D10" l="1"/>
</calcChain>
</file>

<file path=xl/sharedStrings.xml><?xml version="1.0" encoding="utf-8"?>
<sst xmlns="http://schemas.openxmlformats.org/spreadsheetml/2006/main" count="55" uniqueCount="44">
  <si>
    <t>№ п/п</t>
  </si>
  <si>
    <t>ТРАНСПОРТНЫЙ НАЛОГ</t>
  </si>
  <si>
    <t>ДОХОДЫ, ВСЕГО</t>
  </si>
  <si>
    <t>РАСХОДЫ, ВСЕГО</t>
  </si>
  <si>
    <t>в том числе</t>
  </si>
  <si>
    <t>3.</t>
  </si>
  <si>
    <t>1.</t>
  </si>
  <si>
    <t>2.</t>
  </si>
  <si>
    <t>х</t>
  </si>
  <si>
    <t>АКЦИЗЫ НА НЕФТЕПРОДУКТЫ</t>
  </si>
  <si>
    <t>РЕМОНТ МЕСТНЫХ АВТОДОРОГ, всего</t>
  </si>
  <si>
    <t>ГОДОВОЙ ПЛАН</t>
  </si>
  <si>
    <t>получено доходов</t>
  </si>
  <si>
    <t>отчетный период</t>
  </si>
  <si>
    <t>План доходов в отчетном периоде (гр.3/12*число месяцев отчетного периода)</t>
  </si>
  <si>
    <t>кассовые расходы</t>
  </si>
  <si>
    <t>7=гр.5-гр.6</t>
  </si>
  <si>
    <t>4.</t>
  </si>
  <si>
    <t>НАИМЕНОВАНИЕ ИСТОЧНИКА/НАИМЕНОВАНИЕ ВИДА РАСХОДОВ</t>
  </si>
  <si>
    <t>Иные доходы</t>
  </si>
  <si>
    <t>остаток средств на конец отчетного периода</t>
  </si>
  <si>
    <t>Остаток МДФ на 01.01.2024 г.</t>
  </si>
  <si>
    <t>автоподъезд к с.Криволучье-Сура</t>
  </si>
  <si>
    <t>автоподъезд к х.Караси от автодороги "Самара-Пугачев-Энгельс-Волгоград"</t>
  </si>
  <si>
    <t>автоподъезд к п.Николевский</t>
  </si>
  <si>
    <t>Ремонт дорог, прилегающих к населенным пунктам Быково-Отрогского МО:</t>
  </si>
  <si>
    <t>Ремонт дорог, прилегающих к населенным пунктам Натальинского МО:</t>
  </si>
  <si>
    <t>ОБЪЕМЫ бюджетных ассигнований (тыс.руб.)</t>
  </si>
  <si>
    <t>Председатель комитета финансов администрации Балаковского муниципального района</t>
  </si>
  <si>
    <t>Е.В. Молошина</t>
  </si>
  <si>
    <t>Информация об использовании бюджетных ассигнований дорожного фонда Балаковского муниципального района по состоянию на "01" января 2025 года</t>
  </si>
  <si>
    <t>2.1</t>
  </si>
  <si>
    <t>2.2</t>
  </si>
  <si>
    <t>2.3</t>
  </si>
  <si>
    <t>Осуществление функций стройконтроля, проведение проверки сметной документации</t>
  </si>
  <si>
    <t>Ремонт городских дорог</t>
  </si>
  <si>
    <t>2.4</t>
  </si>
  <si>
    <t>СОДЕРЖАНИЕ МЕСТНЫХ ДОРОГ , всего</t>
  </si>
  <si>
    <t>содержание сельских дорог (очистка от снега, покос травы)</t>
  </si>
  <si>
    <t>содержание внутригородских дорог (очистка от снега, покос травы)</t>
  </si>
  <si>
    <t>приобретение дорожно-эксплуатационной техники, необходимой для автомобильных дорог общего пользования</t>
  </si>
  <si>
    <t>1.1</t>
  </si>
  <si>
    <t>1.2</t>
  </si>
  <si>
    <t>1.3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</si>
</sst>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164" fontId="4" fillId="0" borderId="0" xfId="0" applyNumberFormat="1" applyFont="1" applyFill="1" applyAlignment="1">
      <alignment vertical="center" wrapText="1"/>
    </xf>
    <xf numFmtId="4" fontId="4" fillId="0" borderId="0" xfId="0" applyNumberFormat="1" applyFont="1" applyFill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164" fontId="1" fillId="0" borderId="0" xfId="0" applyNumberFormat="1" applyFont="1" applyFill="1" applyAlignment="1">
      <alignment vertical="center" wrapText="1"/>
    </xf>
    <xf numFmtId="0" fontId="4" fillId="0" borderId="1" xfId="0" applyFont="1" applyFill="1" applyBorder="1" applyAlignment="1">
      <alignment horizontal="righ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" fontId="8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H39"/>
  <sheetViews>
    <sheetView tabSelected="1" zoomScale="70" zoomScaleNormal="70" workbookViewId="0">
      <selection activeCell="C17" sqref="C17"/>
    </sheetView>
  </sheetViews>
  <sheetFormatPr defaultColWidth="9.109375" defaultRowHeight="18"/>
  <cols>
    <col min="1" max="1" width="4.88671875" style="13" customWidth="1"/>
    <col min="2" max="2" width="62.88671875" style="17" customWidth="1"/>
    <col min="3" max="3" width="25.21875" style="5" customWidth="1"/>
    <col min="4" max="4" width="24.88671875" style="5" customWidth="1"/>
    <col min="5" max="5" width="22.88671875" style="5" customWidth="1"/>
    <col min="6" max="6" width="22.6640625" style="5" customWidth="1"/>
    <col min="7" max="7" width="23.77734375" style="5" customWidth="1"/>
    <col min="8" max="8" width="25" style="5" customWidth="1"/>
    <col min="9" max="16384" width="9.109375" style="5"/>
  </cols>
  <sheetData>
    <row r="1" spans="1:7" ht="22.2" customHeight="1">
      <c r="A1" s="1"/>
      <c r="B1" s="1"/>
      <c r="C1" s="1"/>
      <c r="D1" s="1"/>
      <c r="E1" s="1"/>
      <c r="F1" s="1"/>
      <c r="G1" s="1"/>
    </row>
    <row r="2" spans="1:7" ht="47.4" customHeight="1">
      <c r="A2" s="20" t="s">
        <v>30</v>
      </c>
      <c r="B2" s="20"/>
      <c r="C2" s="20"/>
      <c r="D2" s="20"/>
      <c r="E2" s="20"/>
      <c r="F2" s="20"/>
      <c r="G2" s="20"/>
    </row>
    <row r="3" spans="1:7" ht="22.2" customHeight="1">
      <c r="A3" s="2"/>
      <c r="B3" s="3"/>
      <c r="C3" s="2"/>
      <c r="D3" s="2"/>
      <c r="E3" s="2"/>
      <c r="F3" s="2"/>
      <c r="G3" s="2"/>
    </row>
    <row r="4" spans="1:7" ht="18.600000000000001" customHeight="1">
      <c r="A4" s="2"/>
      <c r="B4" s="3"/>
      <c r="C4" s="2"/>
      <c r="D4" s="2"/>
      <c r="E4" s="2"/>
      <c r="F4" s="6"/>
      <c r="G4" s="6"/>
    </row>
    <row r="5" spans="1:7" ht="18" customHeight="1">
      <c r="A5" s="7" t="s">
        <v>0</v>
      </c>
      <c r="B5" s="7" t="s">
        <v>18</v>
      </c>
      <c r="C5" s="7" t="s">
        <v>27</v>
      </c>
      <c r="D5" s="7"/>
      <c r="E5" s="7"/>
      <c r="F5" s="7"/>
      <c r="G5" s="7"/>
    </row>
    <row r="6" spans="1:7" ht="25.5" customHeight="1">
      <c r="A6" s="7"/>
      <c r="B6" s="7"/>
      <c r="C6" s="7"/>
      <c r="D6" s="7"/>
      <c r="E6" s="7"/>
      <c r="F6" s="7"/>
      <c r="G6" s="7"/>
    </row>
    <row r="7" spans="1:7" ht="21" customHeight="1">
      <c r="A7" s="7"/>
      <c r="B7" s="7"/>
      <c r="C7" s="7" t="s">
        <v>11</v>
      </c>
      <c r="D7" s="7" t="s">
        <v>13</v>
      </c>
      <c r="E7" s="7"/>
      <c r="F7" s="7"/>
      <c r="G7" s="7"/>
    </row>
    <row r="8" spans="1:7" ht="95.4" customHeight="1">
      <c r="A8" s="7"/>
      <c r="B8" s="7"/>
      <c r="C8" s="7"/>
      <c r="D8" s="8" t="s">
        <v>14</v>
      </c>
      <c r="E8" s="8" t="s">
        <v>12</v>
      </c>
      <c r="F8" s="8" t="s">
        <v>15</v>
      </c>
      <c r="G8" s="8" t="s">
        <v>20</v>
      </c>
    </row>
    <row r="9" spans="1:7" s="21" customFormat="1" ht="23.4" customHeight="1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 t="s">
        <v>16</v>
      </c>
    </row>
    <row r="10" spans="1:7" ht="27.6" customHeight="1">
      <c r="A10" s="7" t="s">
        <v>2</v>
      </c>
      <c r="B10" s="7"/>
      <c r="C10" s="22">
        <f>C12+C13+C14+C15</f>
        <v>248875.2</v>
      </c>
      <c r="D10" s="22">
        <f>D12+D13+D14</f>
        <v>246911.5</v>
      </c>
      <c r="E10" s="22">
        <f t="shared" ref="E10" si="0">E12+E13+E14</f>
        <v>270092.59999999998</v>
      </c>
      <c r="F10" s="22">
        <f>F17</f>
        <v>239471.2</v>
      </c>
      <c r="G10" s="22">
        <f>E10+C15-F10</f>
        <v>32585.099999999977</v>
      </c>
    </row>
    <row r="11" spans="1:7" ht="22.8" customHeight="1">
      <c r="A11" s="26" t="s">
        <v>4</v>
      </c>
      <c r="B11" s="27"/>
      <c r="C11" s="8" t="s">
        <v>8</v>
      </c>
      <c r="D11" s="8" t="s">
        <v>8</v>
      </c>
      <c r="E11" s="8" t="s">
        <v>8</v>
      </c>
      <c r="F11" s="8" t="s">
        <v>8</v>
      </c>
      <c r="G11" s="8" t="s">
        <v>8</v>
      </c>
    </row>
    <row r="12" spans="1:7" ht="24.6" customHeight="1">
      <c r="A12" s="25" t="s">
        <v>6</v>
      </c>
      <c r="B12" s="11" t="s">
        <v>9</v>
      </c>
      <c r="C12" s="12">
        <v>10451.5</v>
      </c>
      <c r="D12" s="12">
        <f>C12/12*12</f>
        <v>10451.5</v>
      </c>
      <c r="E12" s="23">
        <v>11211</v>
      </c>
      <c r="F12" s="12"/>
      <c r="G12" s="9"/>
    </row>
    <row r="13" spans="1:7" ht="24.6" customHeight="1">
      <c r="A13" s="25" t="s">
        <v>7</v>
      </c>
      <c r="B13" s="11" t="s">
        <v>1</v>
      </c>
      <c r="C13" s="12">
        <v>228090</v>
      </c>
      <c r="D13" s="12">
        <f t="shared" ref="D13:D14" si="1">C13/12*12</f>
        <v>228090</v>
      </c>
      <c r="E13" s="23">
        <v>251169.5</v>
      </c>
      <c r="F13" s="12"/>
      <c r="G13" s="9"/>
    </row>
    <row r="14" spans="1:7" ht="24.6" customHeight="1">
      <c r="A14" s="25" t="s">
        <v>5</v>
      </c>
      <c r="B14" s="11" t="s">
        <v>19</v>
      </c>
      <c r="C14" s="12">
        <v>8370</v>
      </c>
      <c r="D14" s="12">
        <f t="shared" si="1"/>
        <v>8370</v>
      </c>
      <c r="E14" s="23">
        <v>7712.1</v>
      </c>
      <c r="F14" s="12"/>
      <c r="G14" s="9"/>
    </row>
    <row r="15" spans="1:7" ht="24.6" customHeight="1">
      <c r="A15" s="25" t="s">
        <v>17</v>
      </c>
      <c r="B15" s="11" t="s">
        <v>21</v>
      </c>
      <c r="C15" s="12">
        <v>1963.7</v>
      </c>
      <c r="D15" s="8" t="s">
        <v>8</v>
      </c>
      <c r="E15" s="8" t="s">
        <v>8</v>
      </c>
      <c r="F15" s="8" t="s">
        <v>8</v>
      </c>
      <c r="G15" s="8" t="s">
        <v>8</v>
      </c>
    </row>
    <row r="16" spans="1:7" ht="18.600000000000001" customHeight="1">
      <c r="A16" s="25"/>
      <c r="B16" s="11"/>
      <c r="C16" s="9"/>
      <c r="D16" s="8"/>
      <c r="E16" s="8"/>
      <c r="F16" s="8"/>
      <c r="G16" s="8"/>
    </row>
    <row r="17" spans="1:8" s="10" customFormat="1" ht="33.6" customHeight="1">
      <c r="A17" s="7" t="s">
        <v>3</v>
      </c>
      <c r="B17" s="7"/>
      <c r="C17" s="22">
        <f>C19+C23</f>
        <v>248875.2</v>
      </c>
      <c r="D17" s="22">
        <f>D19+D23</f>
        <v>0</v>
      </c>
      <c r="E17" s="22">
        <f>E19+E23</f>
        <v>0</v>
      </c>
      <c r="F17" s="22">
        <f>F19+F23</f>
        <v>239471.2</v>
      </c>
      <c r="G17" s="22">
        <f>G19+G23</f>
        <v>0</v>
      </c>
    </row>
    <row r="18" spans="1:8" ht="21.6" customHeight="1">
      <c r="A18" s="26" t="s">
        <v>4</v>
      </c>
      <c r="B18" s="27"/>
      <c r="C18" s="12"/>
      <c r="D18" s="12"/>
      <c r="E18" s="12"/>
      <c r="F18" s="12"/>
      <c r="G18" s="12"/>
    </row>
    <row r="19" spans="1:8" s="10" customFormat="1" ht="34.200000000000003" customHeight="1">
      <c r="A19" s="4" t="s">
        <v>6</v>
      </c>
      <c r="B19" s="8" t="s">
        <v>37</v>
      </c>
      <c r="C19" s="22">
        <f t="shared" ref="C19" si="2">SUM(C20:C22)</f>
        <v>196975.3</v>
      </c>
      <c r="D19" s="22"/>
      <c r="E19" s="22"/>
      <c r="F19" s="22">
        <f>SUM(F20:F22)</f>
        <v>188368.40000000002</v>
      </c>
      <c r="G19" s="22"/>
    </row>
    <row r="20" spans="1:8" s="10" customFormat="1" ht="38.4" customHeight="1">
      <c r="A20" s="30" t="s">
        <v>41</v>
      </c>
      <c r="B20" s="11" t="s">
        <v>38</v>
      </c>
      <c r="C20" s="12">
        <v>15500</v>
      </c>
      <c r="D20" s="12"/>
      <c r="E20" s="12"/>
      <c r="F20" s="12">
        <v>11764.2</v>
      </c>
      <c r="G20" s="22"/>
    </row>
    <row r="21" spans="1:8" s="10" customFormat="1" ht="40.200000000000003" customHeight="1">
      <c r="A21" s="30" t="s">
        <v>42</v>
      </c>
      <c r="B21" s="11" t="s">
        <v>39</v>
      </c>
      <c r="C21" s="12">
        <v>173105.3</v>
      </c>
      <c r="D21" s="12"/>
      <c r="E21" s="12"/>
      <c r="F21" s="12">
        <v>168892.1</v>
      </c>
      <c r="G21" s="22"/>
      <c r="H21" s="28"/>
    </row>
    <row r="22" spans="1:8" s="10" customFormat="1" ht="58.2" customHeight="1">
      <c r="A22" s="30" t="s">
        <v>43</v>
      </c>
      <c r="B22" s="11" t="s">
        <v>40</v>
      </c>
      <c r="C22" s="12">
        <v>8370</v>
      </c>
      <c r="D22" s="12"/>
      <c r="E22" s="12"/>
      <c r="F22" s="12">
        <v>7712.1</v>
      </c>
      <c r="G22" s="22"/>
    </row>
    <row r="23" spans="1:8" s="10" customFormat="1" ht="30" customHeight="1">
      <c r="A23" s="4" t="s">
        <v>7</v>
      </c>
      <c r="B23" s="8" t="s">
        <v>10</v>
      </c>
      <c r="C23" s="22">
        <f>C24+C25+C28+C30</f>
        <v>51899.900000000009</v>
      </c>
      <c r="D23" s="22"/>
      <c r="E23" s="22"/>
      <c r="F23" s="22">
        <f>F24+F25+F28+F30</f>
        <v>51102.799999999996</v>
      </c>
      <c r="G23" s="22"/>
    </row>
    <row r="24" spans="1:8" s="10" customFormat="1" ht="35.4" customHeight="1">
      <c r="A24" s="30" t="s">
        <v>31</v>
      </c>
      <c r="B24" s="11" t="s">
        <v>35</v>
      </c>
      <c r="C24" s="12">
        <v>31961.3</v>
      </c>
      <c r="D24" s="22"/>
      <c r="E24" s="22"/>
      <c r="F24" s="12">
        <v>31961.3</v>
      </c>
      <c r="G24" s="22"/>
    </row>
    <row r="25" spans="1:8" ht="41.4" customHeight="1">
      <c r="A25" s="30" t="s">
        <v>32</v>
      </c>
      <c r="B25" s="11" t="s">
        <v>25</v>
      </c>
      <c r="C25" s="24">
        <f>9165.1-83.1-26</f>
        <v>9056</v>
      </c>
      <c r="D25" s="24"/>
      <c r="E25" s="24"/>
      <c r="F25" s="24">
        <f>3800.3+4936.6</f>
        <v>8736.9000000000015</v>
      </c>
      <c r="G25" s="24"/>
    </row>
    <row r="26" spans="1:8" ht="30.6" customHeight="1">
      <c r="A26" s="31"/>
      <c r="B26" s="29" t="s">
        <v>22</v>
      </c>
      <c r="C26" s="24"/>
      <c r="D26" s="24"/>
      <c r="E26" s="24"/>
      <c r="F26" s="24"/>
      <c r="G26" s="24"/>
    </row>
    <row r="27" spans="1:8" ht="39" customHeight="1">
      <c r="A27" s="31"/>
      <c r="B27" s="29" t="s">
        <v>23</v>
      </c>
      <c r="C27" s="24"/>
      <c r="D27" s="24"/>
      <c r="E27" s="24"/>
      <c r="F27" s="24"/>
      <c r="G27" s="24"/>
    </row>
    <row r="28" spans="1:8" ht="43.2" customHeight="1">
      <c r="A28" s="30" t="s">
        <v>33</v>
      </c>
      <c r="B28" s="11" t="s">
        <v>26</v>
      </c>
      <c r="C28" s="24">
        <f>7073.5-67.7-30</f>
        <v>6975.8</v>
      </c>
      <c r="D28" s="24"/>
      <c r="E28" s="24"/>
      <c r="F28" s="24">
        <v>6771.6</v>
      </c>
      <c r="G28" s="24"/>
    </row>
    <row r="29" spans="1:8" ht="25.8" customHeight="1">
      <c r="A29" s="30"/>
      <c r="B29" s="29" t="s">
        <v>24</v>
      </c>
      <c r="C29" s="24"/>
      <c r="D29" s="24"/>
      <c r="E29" s="24"/>
      <c r="F29" s="24"/>
      <c r="G29" s="24"/>
    </row>
    <row r="30" spans="1:8" ht="39.6" customHeight="1">
      <c r="A30" s="30" t="s">
        <v>36</v>
      </c>
      <c r="B30" s="11" t="s">
        <v>34</v>
      </c>
      <c r="C30" s="12">
        <f>3700+206.8</f>
        <v>3906.8</v>
      </c>
      <c r="D30" s="12"/>
      <c r="E30" s="12"/>
      <c r="F30" s="12">
        <f>206.8+3426.2</f>
        <v>3633</v>
      </c>
      <c r="G30" s="12"/>
    </row>
    <row r="31" spans="1:8">
      <c r="B31" s="3"/>
      <c r="C31" s="2"/>
      <c r="D31" s="2"/>
      <c r="E31" s="2"/>
      <c r="F31" s="2"/>
      <c r="G31" s="2"/>
    </row>
    <row r="32" spans="1:8" ht="23.25" customHeight="1">
      <c r="B32" s="1"/>
      <c r="C32" s="1"/>
      <c r="D32" s="2"/>
      <c r="E32" s="1"/>
      <c r="F32" s="1"/>
      <c r="G32" s="2"/>
    </row>
    <row r="33" spans="2:7" ht="28.2" customHeight="1">
      <c r="B33" s="14" t="s">
        <v>28</v>
      </c>
      <c r="C33" s="14"/>
      <c r="D33" s="14"/>
      <c r="F33" s="15"/>
      <c r="G33" s="15" t="s">
        <v>29</v>
      </c>
    </row>
    <row r="34" spans="2:7">
      <c r="B34" s="16"/>
      <c r="C34" s="16"/>
    </row>
    <row r="35" spans="2:7" ht="18.600000000000001" customHeight="1">
      <c r="C35" s="18"/>
    </row>
    <row r="36" spans="2:7">
      <c r="C36" s="18"/>
      <c r="D36" s="3"/>
      <c r="E36" s="3"/>
      <c r="F36" s="3"/>
      <c r="G36" s="3"/>
    </row>
    <row r="37" spans="2:7">
      <c r="C37" s="18"/>
    </row>
    <row r="38" spans="2:7">
      <c r="C38" s="19"/>
    </row>
    <row r="39" spans="2:7">
      <c r="C39" s="19"/>
    </row>
  </sheetData>
  <mergeCells count="26">
    <mergeCell ref="E28:E29"/>
    <mergeCell ref="G28:G29"/>
    <mergeCell ref="D7:G7"/>
    <mergeCell ref="A11:B11"/>
    <mergeCell ref="A1:G1"/>
    <mergeCell ref="F4:G4"/>
    <mergeCell ref="A5:A8"/>
    <mergeCell ref="B5:B8"/>
    <mergeCell ref="C5:G6"/>
    <mergeCell ref="C7:C8"/>
    <mergeCell ref="B33:D33"/>
    <mergeCell ref="A2:G2"/>
    <mergeCell ref="B34:C34"/>
    <mergeCell ref="A10:B10"/>
    <mergeCell ref="A17:B17"/>
    <mergeCell ref="A18:B18"/>
    <mergeCell ref="B32:C32"/>
    <mergeCell ref="E32:F32"/>
    <mergeCell ref="C25:C27"/>
    <mergeCell ref="C28:C29"/>
    <mergeCell ref="F25:F27"/>
    <mergeCell ref="F28:F29"/>
    <mergeCell ref="D25:D27"/>
    <mergeCell ref="E25:E27"/>
    <mergeCell ref="G25:G27"/>
    <mergeCell ref="D28:D29"/>
  </mergeCells>
  <pageMargins left="0.39370078740157483" right="0.39370078740157483" top="0.74803149606299213" bottom="0.74803149606299213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БМР</vt:lpstr>
      <vt:lpstr>БМР!Область_печати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</dc:creator>
  <cp:lastModifiedBy>pta</cp:lastModifiedBy>
  <cp:lastPrinted>2025-03-19T08:29:43Z</cp:lastPrinted>
  <dcterms:created xsi:type="dcterms:W3CDTF">2020-08-01T10:58:43Z</dcterms:created>
  <dcterms:modified xsi:type="dcterms:W3CDTF">2025-03-19T08:30:43Z</dcterms:modified>
</cp:coreProperties>
</file>