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9440" windowHeight="11760"/>
  </bookViews>
  <sheets>
    <sheet name="БМР" sheetId="2" r:id="rId1"/>
  </sheets>
  <definedNames>
    <definedName name="_xlnm.Print_Area" localSheetId="0">БМР!$A$1:$G$26</definedName>
  </definedNames>
  <calcPr calcId="15251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3" i="2"/>
  <c r="C20" s="1"/>
  <c r="F20"/>
  <c r="C7" l="1"/>
  <c r="G7"/>
  <c r="D14"/>
  <c r="E14"/>
  <c r="F16"/>
  <c r="F14" s="1"/>
  <c r="C16"/>
  <c r="C14" s="1"/>
  <c r="D10" l="1"/>
  <c r="D11" l="1"/>
  <c r="D9"/>
  <c r="D7" l="1"/>
  <c r="E7" l="1"/>
</calcChain>
</file>

<file path=xl/sharedStrings.xml><?xml version="1.0" encoding="utf-8"?>
<sst xmlns="http://schemas.openxmlformats.org/spreadsheetml/2006/main" count="62" uniqueCount="40">
  <si>
    <t>№ п/п</t>
  </si>
  <si>
    <t>ТРАНСПОРТНЫЙ НАЛОГ</t>
  </si>
  <si>
    <t>ДОХОДЫ, ВСЕГО</t>
  </si>
  <si>
    <t>РАСХОДЫ, ВСЕГО</t>
  </si>
  <si>
    <t>в том числе</t>
  </si>
  <si>
    <t>3.</t>
  </si>
  <si>
    <t>1.</t>
  </si>
  <si>
    <t>2.</t>
  </si>
  <si>
    <t>х</t>
  </si>
  <si>
    <t>АКЦИЗЫ НА НЕФТЕПРОДУКТЫ</t>
  </si>
  <si>
    <t xml:space="preserve">СОДЕРЖАНИЕ МЕСТНЫХ ДОРОГ </t>
  </si>
  <si>
    <t>РЕМОНТ МЕСТНЫХ АВТОДОРОГ, всего</t>
  </si>
  <si>
    <t>ГОДОВОЙ ПЛАН</t>
  </si>
  <si>
    <t>получено доходов</t>
  </si>
  <si>
    <t>отчетный период</t>
  </si>
  <si>
    <t>План доходов в отчетном периоде (гр.3/12*число месяцев отчетного периода)</t>
  </si>
  <si>
    <t>кассовые расходы</t>
  </si>
  <si>
    <t>остаток средств на конец отчетнгого периода</t>
  </si>
  <si>
    <t>4.</t>
  </si>
  <si>
    <t>НАИМЕНОВАНИЕ ИСТОЧНИКА/НАИМЕНОВАНИЕ ВИДА РАСХОДОВ</t>
  </si>
  <si>
    <t>Иные доходы</t>
  </si>
  <si>
    <t>Остаток МДФ на 01.01.2023 г.</t>
  </si>
  <si>
    <t>Информация об использовании бюджетных ассигнований дорожного фонда Балаковского муниципального района по состоянию на "01" января 2024 года</t>
  </si>
  <si>
    <t>ОБЪЕМЫ бюджетных ассигнований на 2023г. (тыс.руб.)</t>
  </si>
  <si>
    <t>содержание сельских дорог (очистка от снега, покос травы)</t>
  </si>
  <si>
    <t>1.1</t>
  </si>
  <si>
    <t>1.2</t>
  </si>
  <si>
    <t>содержание внутригородских дорог (очистка от снега, покос травы)</t>
  </si>
  <si>
    <t>2.1</t>
  </si>
  <si>
    <t>2.2</t>
  </si>
  <si>
    <t>ремонт городских дорог</t>
  </si>
  <si>
    <t>2.5</t>
  </si>
  <si>
    <t>осуществление функций стройконтроля</t>
  </si>
  <si>
    <t>ремонт автомобильной дороги "автоподъезд к с.Малая Быковка"</t>
  </si>
  <si>
    <t>ремонт дорожного полотна по автомобильной дороге "Андреевка-Грачи-Головановский"</t>
  </si>
  <si>
    <t>ремонт дорожного полотна по автомобильной дороге от сбросного канала до п/л "Лазурный"</t>
  </si>
  <si>
    <t>2.3</t>
  </si>
  <si>
    <t>2.4</t>
  </si>
  <si>
    <t>Председатель комитета финансов администрации Балаковского муниципального района</t>
  </si>
  <si>
    <t>Е.В. Молошина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</si>
</sst>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vertical="center" wrapText="1"/>
    </xf>
    <xf numFmtId="4" fontId="1" fillId="0" borderId="0" xfId="0" applyNumberFormat="1" applyFont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J29"/>
  <sheetViews>
    <sheetView tabSelected="1" zoomScale="90" zoomScaleNormal="90" workbookViewId="0">
      <selection activeCell="D11" sqref="D11"/>
    </sheetView>
  </sheetViews>
  <sheetFormatPr defaultColWidth="9.109375" defaultRowHeight="13.8"/>
  <cols>
    <col min="1" max="1" width="5.88671875" style="2" customWidth="1"/>
    <col min="2" max="2" width="34.6640625" style="5" customWidth="1"/>
    <col min="3" max="3" width="14.6640625" style="5" customWidth="1"/>
    <col min="4" max="7" width="17.109375" style="5" customWidth="1"/>
    <col min="8" max="8" width="6.44140625" style="5" customWidth="1"/>
    <col min="9" max="9" width="16.44140625" style="5" customWidth="1"/>
    <col min="10" max="10" width="17.33203125" style="5" customWidth="1"/>
    <col min="11" max="16384" width="9.109375" style="5"/>
  </cols>
  <sheetData>
    <row r="1" spans="1:10" s="10" customFormat="1" ht="66.75" customHeight="1">
      <c r="A1" s="39" t="s">
        <v>22</v>
      </c>
      <c r="B1" s="39"/>
      <c r="C1" s="39"/>
      <c r="D1" s="39"/>
      <c r="E1" s="39"/>
      <c r="F1" s="39"/>
      <c r="G1" s="39"/>
    </row>
    <row r="2" spans="1:10" ht="15" customHeight="1">
      <c r="A2" s="40"/>
      <c r="B2" s="40"/>
      <c r="C2" s="40"/>
      <c r="D2" s="40"/>
      <c r="E2" s="40"/>
      <c r="F2" s="40"/>
      <c r="G2" s="40"/>
    </row>
    <row r="3" spans="1:10" ht="27.6" customHeight="1">
      <c r="A3" s="37" t="s">
        <v>0</v>
      </c>
      <c r="B3" s="37" t="s">
        <v>19</v>
      </c>
      <c r="C3" s="38" t="s">
        <v>23</v>
      </c>
      <c r="D3" s="38"/>
      <c r="E3" s="38"/>
      <c r="F3" s="38"/>
      <c r="G3" s="38"/>
    </row>
    <row r="4" spans="1:10" ht="21" customHeight="1">
      <c r="A4" s="37"/>
      <c r="B4" s="37"/>
      <c r="C4" s="38" t="s">
        <v>12</v>
      </c>
      <c r="D4" s="38" t="s">
        <v>14</v>
      </c>
      <c r="E4" s="38"/>
      <c r="F4" s="38"/>
      <c r="G4" s="38"/>
    </row>
    <row r="5" spans="1:10" ht="117.6" customHeight="1">
      <c r="A5" s="37"/>
      <c r="B5" s="37"/>
      <c r="C5" s="38"/>
      <c r="D5" s="3" t="s">
        <v>15</v>
      </c>
      <c r="E5" s="3" t="s">
        <v>13</v>
      </c>
      <c r="F5" s="3" t="s">
        <v>16</v>
      </c>
      <c r="G5" s="3" t="s">
        <v>17</v>
      </c>
    </row>
    <row r="6" spans="1:10" ht="19.2" customHeight="1">
      <c r="A6" s="8">
        <v>1</v>
      </c>
      <c r="B6" s="8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</row>
    <row r="7" spans="1:10" ht="24" customHeight="1">
      <c r="A7" s="35" t="s">
        <v>2</v>
      </c>
      <c r="B7" s="36"/>
      <c r="C7" s="16">
        <f>C9+C10+C11+C12</f>
        <v>242188.55</v>
      </c>
      <c r="D7" s="16">
        <f>D9+D10+D11</f>
        <v>229513.5</v>
      </c>
      <c r="E7" s="16">
        <f t="shared" ref="E7" si="0">E9+E10+E11</f>
        <v>229513.5</v>
      </c>
      <c r="F7" s="16">
        <v>240224.89</v>
      </c>
      <c r="G7" s="16">
        <f>C7-F7</f>
        <v>1963.66</v>
      </c>
      <c r="H7" s="19"/>
      <c r="I7" s="14"/>
    </row>
    <row r="8" spans="1:10" ht="21.75" customHeight="1">
      <c r="A8" s="6"/>
      <c r="B8" s="15" t="s">
        <v>4</v>
      </c>
      <c r="C8" s="16" t="s">
        <v>8</v>
      </c>
      <c r="D8" s="16" t="s">
        <v>8</v>
      </c>
      <c r="E8" s="17" t="s">
        <v>8</v>
      </c>
      <c r="F8" s="16" t="s">
        <v>8</v>
      </c>
      <c r="G8" s="16" t="s">
        <v>8</v>
      </c>
      <c r="H8" s="19"/>
    </row>
    <row r="9" spans="1:10" ht="19.2" customHeight="1">
      <c r="A9" s="7" t="s">
        <v>6</v>
      </c>
      <c r="B9" s="12" t="s">
        <v>9</v>
      </c>
      <c r="C9" s="18">
        <v>8513.5</v>
      </c>
      <c r="D9" s="18">
        <f>C9/12*12</f>
        <v>8513.5</v>
      </c>
      <c r="E9" s="18">
        <v>8513.5</v>
      </c>
      <c r="F9" s="20" t="s">
        <v>8</v>
      </c>
      <c r="G9" s="20" t="s">
        <v>8</v>
      </c>
      <c r="H9" s="19"/>
    </row>
    <row r="10" spans="1:10" ht="19.2" customHeight="1">
      <c r="A10" s="24" t="s">
        <v>7</v>
      </c>
      <c r="B10" s="31" t="s">
        <v>1</v>
      </c>
      <c r="C10" s="18">
        <v>221000</v>
      </c>
      <c r="D10" s="18">
        <f>C10/12*12</f>
        <v>221000</v>
      </c>
      <c r="E10" s="18">
        <v>221000</v>
      </c>
      <c r="F10" s="20" t="s">
        <v>8</v>
      </c>
      <c r="G10" s="20" t="s">
        <v>8</v>
      </c>
      <c r="H10" s="19"/>
    </row>
    <row r="11" spans="1:10" ht="19.2" customHeight="1">
      <c r="A11" s="24" t="s">
        <v>5</v>
      </c>
      <c r="B11" s="31" t="s">
        <v>20</v>
      </c>
      <c r="C11" s="18">
        <v>0</v>
      </c>
      <c r="D11" s="18">
        <f t="shared" ref="D11" si="1">C11/12*12</f>
        <v>0</v>
      </c>
      <c r="E11" s="18">
        <v>0</v>
      </c>
      <c r="F11" s="20" t="s">
        <v>8</v>
      </c>
      <c r="G11" s="20" t="s">
        <v>8</v>
      </c>
      <c r="H11" s="19"/>
    </row>
    <row r="12" spans="1:10" ht="19.2" customHeight="1">
      <c r="A12" s="24" t="s">
        <v>18</v>
      </c>
      <c r="B12" s="31" t="s">
        <v>21</v>
      </c>
      <c r="C12" s="18">
        <v>12675.05</v>
      </c>
      <c r="D12" s="17" t="s">
        <v>8</v>
      </c>
      <c r="E12" s="17" t="s">
        <v>8</v>
      </c>
      <c r="F12" s="16" t="s">
        <v>8</v>
      </c>
      <c r="G12" s="16" t="s">
        <v>8</v>
      </c>
      <c r="H12" s="19"/>
    </row>
    <row r="13" spans="1:10" ht="15.6">
      <c r="A13" s="24"/>
      <c r="B13" s="24"/>
      <c r="C13" s="20"/>
      <c r="D13" s="16"/>
      <c r="E13" s="16"/>
      <c r="F13" s="16"/>
      <c r="G13" s="16"/>
      <c r="H13" s="19"/>
    </row>
    <row r="14" spans="1:10" s="1" customFormat="1" ht="25.95" customHeight="1">
      <c r="A14" s="37" t="s">
        <v>3</v>
      </c>
      <c r="B14" s="37"/>
      <c r="C14" s="16">
        <f>C16+C20</f>
        <v>242188.55</v>
      </c>
      <c r="D14" s="16">
        <f t="shared" ref="D14:E14" si="2">D16+D20</f>
        <v>0</v>
      </c>
      <c r="E14" s="16">
        <f t="shared" si="2"/>
        <v>0</v>
      </c>
      <c r="F14" s="16">
        <f>F16+F20</f>
        <v>240224.89</v>
      </c>
      <c r="G14" s="21" t="s">
        <v>8</v>
      </c>
      <c r="H14" s="22"/>
      <c r="I14" s="13"/>
      <c r="J14" s="13"/>
    </row>
    <row r="15" spans="1:10" ht="19.2" customHeight="1">
      <c r="A15" s="24"/>
      <c r="B15" s="24" t="s">
        <v>4</v>
      </c>
      <c r="C15" s="20"/>
      <c r="D15" s="20"/>
      <c r="E15" s="20"/>
      <c r="F15" s="20"/>
      <c r="G15" s="20"/>
      <c r="H15" s="19"/>
    </row>
    <row r="16" spans="1:10" s="1" customFormat="1" ht="32.4" customHeight="1">
      <c r="A16" s="23" t="s">
        <v>6</v>
      </c>
      <c r="B16" s="23" t="s">
        <v>10</v>
      </c>
      <c r="C16" s="17">
        <f>C18+C19</f>
        <v>138273.66</v>
      </c>
      <c r="D16" s="16"/>
      <c r="E16" s="16"/>
      <c r="F16" s="16">
        <f>F18+F19</f>
        <v>136475.97</v>
      </c>
      <c r="G16" s="21" t="s">
        <v>8</v>
      </c>
      <c r="H16" s="22"/>
      <c r="I16" s="13"/>
    </row>
    <row r="17" spans="1:9" s="1" customFormat="1" ht="18" customHeight="1">
      <c r="A17" s="23"/>
      <c r="B17" s="24" t="s">
        <v>4</v>
      </c>
      <c r="C17" s="17"/>
      <c r="D17" s="16"/>
      <c r="E17" s="16"/>
      <c r="F17" s="16"/>
      <c r="G17" s="21"/>
      <c r="H17" s="22"/>
      <c r="I17" s="13"/>
    </row>
    <row r="18" spans="1:9" ht="32.4" customHeight="1">
      <c r="A18" s="26" t="s">
        <v>25</v>
      </c>
      <c r="B18" s="32" t="s">
        <v>24</v>
      </c>
      <c r="C18" s="18">
        <v>11506.64</v>
      </c>
      <c r="D18" s="20"/>
      <c r="E18" s="20"/>
      <c r="F18" s="20">
        <v>11140.02</v>
      </c>
      <c r="G18" s="25"/>
      <c r="H18" s="19"/>
      <c r="I18" s="14"/>
    </row>
    <row r="19" spans="1:9" ht="32.4" customHeight="1">
      <c r="A19" s="26" t="s">
        <v>26</v>
      </c>
      <c r="B19" s="32" t="s">
        <v>27</v>
      </c>
      <c r="C19" s="18">
        <v>126767.02</v>
      </c>
      <c r="D19" s="20"/>
      <c r="E19" s="20"/>
      <c r="F19" s="20">
        <v>125335.95</v>
      </c>
      <c r="G19" s="25"/>
      <c r="H19" s="19"/>
      <c r="I19" s="14"/>
    </row>
    <row r="20" spans="1:9" s="1" customFormat="1" ht="33" customHeight="1">
      <c r="A20" s="23" t="s">
        <v>7</v>
      </c>
      <c r="B20" s="23" t="s">
        <v>11</v>
      </c>
      <c r="C20" s="17">
        <f>C22+C23+C24+C25+C26</f>
        <v>103914.89</v>
      </c>
      <c r="D20" s="17"/>
      <c r="E20" s="17"/>
      <c r="F20" s="17">
        <f>F22+F23+F24+F25+F26</f>
        <v>103748.92</v>
      </c>
      <c r="G20" s="21" t="s">
        <v>8</v>
      </c>
      <c r="H20" s="22"/>
    </row>
    <row r="21" spans="1:9" s="1" customFormat="1" ht="20.399999999999999" customHeight="1">
      <c r="A21" s="23"/>
      <c r="B21" s="24" t="s">
        <v>4</v>
      </c>
      <c r="C21" s="17"/>
      <c r="D21" s="16"/>
      <c r="E21" s="16"/>
      <c r="F21" s="16"/>
      <c r="G21" s="21"/>
      <c r="H21" s="22"/>
    </row>
    <row r="22" spans="1:9" s="1" customFormat="1" ht="24.6" customHeight="1">
      <c r="A22" s="26" t="s">
        <v>28</v>
      </c>
      <c r="B22" s="32" t="s">
        <v>30</v>
      </c>
      <c r="C22" s="18">
        <v>86977.5</v>
      </c>
      <c r="D22" s="20"/>
      <c r="E22" s="20"/>
      <c r="F22" s="20">
        <v>86977.5</v>
      </c>
      <c r="G22" s="25"/>
      <c r="H22" s="22"/>
    </row>
    <row r="23" spans="1:9" s="1" customFormat="1" ht="46.95" customHeight="1">
      <c r="A23" s="26" t="s">
        <v>29</v>
      </c>
      <c r="B23" s="32" t="s">
        <v>35</v>
      </c>
      <c r="C23" s="18">
        <f>6651.37+156.72</f>
        <v>6808.09</v>
      </c>
      <c r="D23" s="20"/>
      <c r="E23" s="20"/>
      <c r="F23" s="18">
        <v>6651.37</v>
      </c>
      <c r="G23" s="25"/>
      <c r="H23" s="22"/>
    </row>
    <row r="24" spans="1:9" s="1" customFormat="1" ht="34.950000000000003" customHeight="1">
      <c r="A24" s="26" t="s">
        <v>36</v>
      </c>
      <c r="B24" s="32" t="s">
        <v>33</v>
      </c>
      <c r="C24" s="18">
        <v>4356.95</v>
      </c>
      <c r="D24" s="20"/>
      <c r="E24" s="20"/>
      <c r="F24" s="18">
        <v>4356.95</v>
      </c>
      <c r="G24" s="25"/>
      <c r="H24" s="22"/>
    </row>
    <row r="25" spans="1:9" s="1" customFormat="1" ht="44.4" customHeight="1">
      <c r="A25" s="26" t="s">
        <v>37</v>
      </c>
      <c r="B25" s="32" t="s">
        <v>34</v>
      </c>
      <c r="C25" s="18">
        <v>5679.11</v>
      </c>
      <c r="D25" s="20"/>
      <c r="E25" s="20"/>
      <c r="F25" s="20">
        <v>5669.86</v>
      </c>
      <c r="G25" s="25"/>
      <c r="H25" s="22"/>
    </row>
    <row r="26" spans="1:9" ht="34.950000000000003" customHeight="1">
      <c r="A26" s="26" t="s">
        <v>31</v>
      </c>
      <c r="B26" s="28" t="s">
        <v>32</v>
      </c>
      <c r="C26" s="29">
        <v>93.24</v>
      </c>
      <c r="D26" s="29"/>
      <c r="E26" s="29"/>
      <c r="F26" s="29">
        <v>93.24</v>
      </c>
      <c r="G26" s="27"/>
      <c r="H26" s="19"/>
    </row>
    <row r="27" spans="1:9">
      <c r="C27" s="14"/>
    </row>
    <row r="28" spans="1:9">
      <c r="C28" s="14"/>
      <c r="D28" s="11"/>
      <c r="E28" s="9"/>
      <c r="F28" s="30"/>
      <c r="G28" s="9"/>
    </row>
    <row r="29" spans="1:9" ht="15.6">
      <c r="B29" s="34" t="s">
        <v>38</v>
      </c>
      <c r="C29" s="34"/>
      <c r="D29" s="34"/>
      <c r="F29" s="33"/>
      <c r="G29" s="33" t="s">
        <v>39</v>
      </c>
    </row>
  </sheetData>
  <mergeCells count="10">
    <mergeCell ref="A1:G1"/>
    <mergeCell ref="A3:A5"/>
    <mergeCell ref="B3:B5"/>
    <mergeCell ref="C3:G3"/>
    <mergeCell ref="A2:G2"/>
    <mergeCell ref="B29:D29"/>
    <mergeCell ref="A7:B7"/>
    <mergeCell ref="A14:B14"/>
    <mergeCell ref="C4:C5"/>
    <mergeCell ref="D4:G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БМР</vt:lpstr>
      <vt:lpstr>БМР!Область_печати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</dc:creator>
  <cp:lastModifiedBy>Ольга Витальевна Новожилова</cp:lastModifiedBy>
  <cp:lastPrinted>2024-03-21T05:36:06Z</cp:lastPrinted>
  <dcterms:created xsi:type="dcterms:W3CDTF">2020-08-01T10:58:43Z</dcterms:created>
  <dcterms:modified xsi:type="dcterms:W3CDTF">2024-03-28T03:53:19Z</dcterms:modified>
</cp:coreProperties>
</file>