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9" i="3"/>
  <c r="G18"/>
  <c r="G14"/>
  <c r="F19"/>
  <c r="F5"/>
  <c r="E19"/>
  <c r="E14"/>
  <c r="E7"/>
  <c r="E5"/>
  <c r="G15"/>
  <c r="G16"/>
  <c r="G17"/>
  <c r="G6" l="1"/>
  <c r="G7"/>
  <c r="B19"/>
  <c r="F18"/>
  <c r="D19"/>
  <c r="E18"/>
  <c r="C19"/>
  <c r="F15"/>
  <c r="F16"/>
  <c r="F17"/>
  <c r="F6" l="1"/>
  <c r="F8"/>
  <c r="G9" l="1"/>
  <c r="G11"/>
  <c r="G12"/>
  <c r="G13"/>
  <c r="G5"/>
  <c r="F7"/>
  <c r="F9"/>
  <c r="F10"/>
  <c r="F11"/>
  <c r="F12"/>
  <c r="F13"/>
  <c r="F14"/>
  <c r="E9"/>
  <c r="E11"/>
  <c r="E12"/>
  <c r="E1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<sst xmlns="http://schemas.openxmlformats.org/spreadsheetml/2006/main" count="25" uniqueCount="25">
  <si>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</si>
  <si>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</si>
  <si>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</si>
  <si>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</si>
  <si>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</si>
  <si>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</si>
  <si>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</si>
  <si>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</si>
  <si>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</si>
  <si>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</si>
  <si>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</si>
  <si>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</si>
  <si>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</si>
  <si>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</si>
  <si>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</si>
  <si>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</si>
  <si>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</si>
  <si>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</si>
  <si>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</si>
  <si>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План на 2021 год</t>
  </si>
  <si>
    <t>% исполнения к  плану 2021года</t>
  </si>
  <si>
    <t>Исполнение по расходам бюджета Балаковского муниципального района в разрезе муниципальных программ за   2021 год</t>
  </si>
  <si>
    <t>Исполнение за 2020 год</t>
  </si>
  <si>
    <t>Исполнение за 2021 год</t>
  </si>
  <si>
    <t>Изменения к исполнению за 2020 год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</si>
</sst>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topLeftCell="A7" zoomScale="75" zoomScaleNormal="75" workbookViewId="0">
      <selection activeCell="G7" sqref="G7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6819</v>
      </c>
      <c r="C5" s="5">
        <v>7019.9</v>
      </c>
      <c r="D5" s="5">
        <v>7019.9</v>
      </c>
      <c r="E5" s="5">
        <f>D5/C5%</f>
        <v>100</v>
      </c>
      <c r="F5" s="11">
        <f>D5-B5</f>
        <v>200.89999999999964</v>
      </c>
      <c r="G5" s="5">
        <f>D5/B5%</f>
        <v>102.94617979175833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1044.7</v>
      </c>
      <c r="C7" s="5">
        <v>3786.3</v>
      </c>
      <c r="D7" s="5">
        <v>3198.1</v>
      </c>
      <c r="E7" s="5">
        <f>D7/C7%</f>
        <v>84.46504503076882</v>
      </c>
      <c r="F7" s="11">
        <f t="shared" ref="F7:F19" si="1">D7-B7</f>
        <v>2153.3999999999996</v>
      </c>
      <c r="G7" s="5">
        <f t="shared" si="0"/>
        <v>306.12616062027371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1"/>
        <v>0</v>
      </c>
      <c r="G8" s="5"/>
    </row>
    <row r="9" spans="1:18" ht="62.4" customHeight="1">
      <c r="A9" s="1" t="s">
        <v>15</v>
      </c>
      <c r="B9" s="5">
        <v>97758</v>
      </c>
      <c r="C9" s="5">
        <v>88768.3</v>
      </c>
      <c r="D9" s="5">
        <v>88753.7</v>
      </c>
      <c r="E9" s="5">
        <f t="shared" ref="E7:E13" si="2">D9/C9%</f>
        <v>99.98355268716422</v>
      </c>
      <c r="F9" s="11">
        <f t="shared" si="1"/>
        <v>-9004.3000000000029</v>
      </c>
      <c r="G9" s="5">
        <f>D9/B9%</f>
        <v>90.789193723275844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1"/>
        <v>0</v>
      </c>
      <c r="G10" s="5"/>
    </row>
    <row r="11" spans="1:18" ht="40.200000000000003" customHeight="1">
      <c r="A11" s="1" t="s">
        <v>2</v>
      </c>
      <c r="B11" s="5">
        <v>2156174.2000000002</v>
      </c>
      <c r="C11" s="5">
        <v>2544310.7000000002</v>
      </c>
      <c r="D11" s="5">
        <v>2512405.7999999998</v>
      </c>
      <c r="E11" s="5">
        <f t="shared" si="2"/>
        <v>98.746029720348204</v>
      </c>
      <c r="F11" s="11">
        <f t="shared" si="1"/>
        <v>356231.59999999963</v>
      </c>
      <c r="G11" s="5">
        <f t="shared" ref="G11:G19" si="3">D11/B11%</f>
        <v>116.52146658651233</v>
      </c>
    </row>
    <row r="12" spans="1:18" ht="51.6" customHeight="1">
      <c r="A12" s="1" t="s">
        <v>1</v>
      </c>
      <c r="B12" s="5">
        <v>95501.3</v>
      </c>
      <c r="C12" s="5">
        <v>146298.6</v>
      </c>
      <c r="D12" s="5">
        <v>144015.4</v>
      </c>
      <c r="E12" s="5">
        <f t="shared" si="2"/>
        <v>98.439356220770392</v>
      </c>
      <c r="F12" s="11">
        <f t="shared" si="1"/>
        <v>48514.099999999991</v>
      </c>
      <c r="G12" s="5">
        <f t="shared" si="3"/>
        <v>150.79941320170511</v>
      </c>
    </row>
    <row r="13" spans="1:18" ht="40.200000000000003" customHeight="1">
      <c r="A13" s="1" t="s">
        <v>0</v>
      </c>
      <c r="B13" s="5">
        <v>139738.4</v>
      </c>
      <c r="C13" s="5">
        <v>197253.1</v>
      </c>
      <c r="D13" s="5">
        <v>192137</v>
      </c>
      <c r="E13" s="5">
        <f t="shared" si="2"/>
        <v>97.406327200941334</v>
      </c>
      <c r="F13" s="11">
        <f t="shared" si="1"/>
        <v>52398.600000000006</v>
      </c>
      <c r="G13" s="5">
        <f t="shared" si="3"/>
        <v>137.49763844440756</v>
      </c>
    </row>
    <row r="14" spans="1:18" ht="37.799999999999997" customHeight="1">
      <c r="A14" s="1" t="s">
        <v>18</v>
      </c>
      <c r="B14" s="5">
        <v>646.20000000000005</v>
      </c>
      <c r="C14" s="5">
        <v>614.79999999999995</v>
      </c>
      <c r="D14" s="5">
        <v>608.29999999999995</v>
      </c>
      <c r="E14" s="5">
        <f>D14/C14%</f>
        <v>98.942745608327911</v>
      </c>
      <c r="F14" s="11">
        <f t="shared" si="1"/>
        <v>-37.900000000000091</v>
      </c>
      <c r="G14" s="5">
        <f t="shared" si="3"/>
        <v>94.134942742185061</v>
      </c>
    </row>
    <row r="15" spans="1:18" s="7" customFormat="1" ht="54" customHeight="1">
      <c r="A15" s="1" t="s">
        <v>12</v>
      </c>
      <c r="B15" s="5">
        <v>29075.8</v>
      </c>
      <c r="C15" s="5"/>
      <c r="D15" s="5">
        <v>0</v>
      </c>
      <c r="E15" s="5"/>
      <c r="F15" s="11">
        <f t="shared" si="1"/>
        <v>-29075.8</v>
      </c>
      <c r="G15" s="5">
        <f t="shared" si="3"/>
        <v>0</v>
      </c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1"/>
        <v>0</v>
      </c>
      <c r="G16" s="5" t="e">
        <f t="shared" si="3"/>
        <v>#DIV/0!</v>
      </c>
    </row>
    <row r="17" spans="1:7" s="7" customFormat="1" ht="54" customHeight="1">
      <c r="A17" s="1" t="s">
        <v>14</v>
      </c>
      <c r="B17" s="5">
        <v>43623.9</v>
      </c>
      <c r="C17" s="5"/>
      <c r="D17" s="5"/>
      <c r="E17" s="5"/>
      <c r="F17" s="11">
        <f t="shared" si="1"/>
        <v>-43623.9</v>
      </c>
      <c r="G17" s="5">
        <f t="shared" si="3"/>
        <v>0</v>
      </c>
    </row>
    <row r="18" spans="1:7" s="7" customFormat="1" ht="54" customHeight="1">
      <c r="A18" s="1" t="s">
        <v>17</v>
      </c>
      <c r="B18" s="5">
        <v>250252.6</v>
      </c>
      <c r="C18" s="5">
        <v>10316.200000000001</v>
      </c>
      <c r="D18" s="5">
        <v>10157.299999999999</v>
      </c>
      <c r="E18" s="5">
        <f t="shared" ref="E14:E19" si="4">D18/C18%</f>
        <v>98.459704154630572</v>
      </c>
      <c r="F18" s="11">
        <f t="shared" si="1"/>
        <v>-240095.30000000002</v>
      </c>
      <c r="G18" s="5">
        <f>D18/B18%</f>
        <v>4.058818969313406</v>
      </c>
    </row>
    <row r="19" spans="1:7" ht="17.399999999999999">
      <c r="A19" s="4" t="s">
        <v>5</v>
      </c>
      <c r="B19" s="6">
        <f>SUM(B5:B18)</f>
        <v>2820634.1</v>
      </c>
      <c r="C19" s="6">
        <f>SUM(C5:C18)</f>
        <v>2998367.9000000004</v>
      </c>
      <c r="D19" s="6">
        <f>SUM(D5:D18)</f>
        <v>2958295.4999999995</v>
      </c>
      <c r="E19" s="9">
        <f>D19/C19%</f>
        <v>98.663526247062578</v>
      </c>
      <c r="F19" s="9">
        <f>D19-B19</f>
        <v>137661.39999999944</v>
      </c>
      <c r="G19" s="9">
        <f>D19/B19%</f>
        <v>104.88051250603542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2022-01-19T04:42:08Z</cp:lastPrinted>
  <dcterms:created xsi:type="dcterms:W3CDTF">2016-08-15T07:04:14Z</dcterms:created>
  <dcterms:modified xsi:type="dcterms:W3CDTF">2022-01-19T04:42:41Z</dcterms:modified>
</cp:coreProperties>
</file>