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72" windowWidth="16536" windowHeight="9432"/>
  </bookViews>
  <sheets>
    <sheet name="отчет" sheetId="1" r:id="rId1"/>
  </sheets>
  <externalReferences>
    <externalReference r:id="rId2"/>
  </externalReferences>
  <definedNames>
    <definedName name="_xlnm._FilterDatabase" localSheetId="0" hidden="1">отчет!$A$2:$F$1149</definedName>
    <definedName name="_xlnm.Print_Titles" localSheetId="0">отчет!$4:$5</definedName>
    <definedName name="_xlnm.Print_Area" localSheetId="0">отчет!$A$2:$G$1148</definedName>
  </definedNames>
  <calcPr calcId="124519" iterateDelta="1E-4"/>
</workbook>
</file>

<file path=xl/calcChain.xml><?xml version="1.0" encoding="utf-8"?>
<calcChain xmlns="http://schemas.openxmlformats.org/spreadsheetml/2006/main">
  <c r="G748" i="1"/>
  <c r="G1142"/>
  <c r="G1143"/>
  <c r="G1145"/>
  <c r="G1146"/>
  <c r="G1139"/>
  <c r="G1140"/>
  <c r="G1132"/>
  <c r="G1131" s="1"/>
  <c r="G1130" s="1"/>
  <c r="G1129" s="1"/>
  <c r="G1133"/>
  <c r="G1125"/>
  <c r="G1126"/>
  <c r="G1122"/>
  <c r="G1123"/>
  <c r="G1119"/>
  <c r="G1120"/>
  <c r="G1117"/>
  <c r="G1116" s="1"/>
  <c r="G1110"/>
  <c r="G1111"/>
  <c r="G1108"/>
  <c r="G1107" s="1"/>
  <c r="G1101"/>
  <c r="G1102"/>
  <c r="G1099"/>
  <c r="G1098" s="1"/>
  <c r="G1087"/>
  <c r="G1086" s="1"/>
  <c r="G1085" s="1"/>
  <c r="G1092"/>
  <c r="G1091" s="1"/>
  <c r="G1090" s="1"/>
  <c r="G1089" s="1"/>
  <c r="G1080"/>
  <c r="G1077" s="1"/>
  <c r="G1082"/>
  <c r="G1083"/>
  <c r="G1078"/>
  <c r="G1073"/>
  <c r="G1072" s="1"/>
  <c r="G1065"/>
  <c r="G1066"/>
  <c r="G1067"/>
  <c r="G1068"/>
  <c r="G1062"/>
  <c r="G1063"/>
  <c r="G1061" s="1"/>
  <c r="G1060" s="1"/>
  <c r="G1056"/>
  <c r="G1055" s="1"/>
  <c r="G1054" s="1"/>
  <c r="G1053" s="1"/>
  <c r="G1052" s="1"/>
  <c r="G1049"/>
  <c r="G1048" s="1"/>
  <c r="G1047" s="1"/>
  <c r="G1046" s="1"/>
  <c r="G1050"/>
  <c r="G1042"/>
  <c r="G1038" s="1"/>
  <c r="G1043"/>
  <c r="G1039"/>
  <c r="G1040"/>
  <c r="G1035"/>
  <c r="G1036"/>
  <c r="G1033"/>
  <c r="G1032" s="1"/>
  <c r="G1026"/>
  <c r="G1027"/>
  <c r="G1024"/>
  <c r="G1023" s="1"/>
  <c r="G1018"/>
  <c r="G1019"/>
  <c r="G1020"/>
  <c r="G1014"/>
  <c r="G1013" s="1"/>
  <c r="G1012" s="1"/>
  <c r="G1015"/>
  <c r="G1010"/>
  <c r="G1009" s="1"/>
  <c r="G1008" s="1"/>
  <c r="G1007" s="1"/>
  <c r="G1003"/>
  <c r="G1002" s="1"/>
  <c r="G1001" s="1"/>
  <c r="G1004"/>
  <c r="G996"/>
  <c r="G995" s="1"/>
  <c r="G994" s="1"/>
  <c r="G997"/>
  <c r="G991"/>
  <c r="G992"/>
  <c r="G989"/>
  <c r="G988" s="1"/>
  <c r="G982"/>
  <c r="G983"/>
  <c r="G980"/>
  <c r="G979" s="1"/>
  <c r="G975"/>
  <c r="G976"/>
  <c r="G973"/>
  <c r="G972" s="1"/>
  <c r="G967"/>
  <c r="G966" s="1"/>
  <c r="G965" s="1"/>
  <c r="G964" s="1"/>
  <c r="G963" s="1"/>
  <c r="G960"/>
  <c r="G959" s="1"/>
  <c r="G958" s="1"/>
  <c r="G961"/>
  <c r="G956"/>
  <c r="G955" s="1"/>
  <c r="G954" s="1"/>
  <c r="G953" s="1"/>
  <c r="G950"/>
  <c r="G947" s="1"/>
  <c r="G946" s="1"/>
  <c r="G948"/>
  <c r="G944"/>
  <c r="G942"/>
  <c r="G941" s="1"/>
  <c r="G940" s="1"/>
  <c r="G936"/>
  <c r="G935" s="1"/>
  <c r="G934" s="1"/>
  <c r="G933" s="1"/>
  <c r="G930"/>
  <c r="G928"/>
  <c r="G919"/>
  <c r="G920"/>
  <c r="G917"/>
  <c r="G916" s="1"/>
  <c r="G907"/>
  <c r="G911"/>
  <c r="G909"/>
  <c r="G903"/>
  <c r="G902" s="1"/>
  <c r="G901" s="1"/>
  <c r="G900" s="1"/>
  <c r="G899" s="1"/>
  <c r="G897"/>
  <c r="G896" s="1"/>
  <c r="G895" s="1"/>
  <c r="G894" s="1"/>
  <c r="G891"/>
  <c r="G890" s="1"/>
  <c r="G887"/>
  <c r="G888"/>
  <c r="G885"/>
  <c r="G884" s="1"/>
  <c r="G882"/>
  <c r="G881" s="1"/>
  <c r="G878"/>
  <c r="G877" s="1"/>
  <c r="G876" s="1"/>
  <c r="G874"/>
  <c r="G873" s="1"/>
  <c r="G872" s="1"/>
  <c r="G870"/>
  <c r="G869" s="1"/>
  <c r="G868" s="1"/>
  <c r="G865"/>
  <c r="G864" s="1"/>
  <c r="G866"/>
  <c r="G862"/>
  <c r="G861" s="1"/>
  <c r="G858"/>
  <c r="G859"/>
  <c r="G854"/>
  <c r="G853" s="1"/>
  <c r="G851"/>
  <c r="G850" s="1"/>
  <c r="G843"/>
  <c r="G842" s="1"/>
  <c r="G840"/>
  <c r="G839" s="1"/>
  <c r="G834"/>
  <c r="G832"/>
  <c r="G829"/>
  <c r="G827"/>
  <c r="G824"/>
  <c r="G823" s="1"/>
  <c r="G821"/>
  <c r="G819"/>
  <c r="G815"/>
  <c r="G813"/>
  <c r="G808"/>
  <c r="G807" s="1"/>
  <c r="G806" s="1"/>
  <c r="G805" s="1"/>
  <c r="G802"/>
  <c r="G801" s="1"/>
  <c r="G800" s="1"/>
  <c r="G799" s="1"/>
  <c r="G797"/>
  <c r="G796" s="1"/>
  <c r="G794"/>
  <c r="G793" s="1"/>
  <c r="G791"/>
  <c r="G789"/>
  <c r="G788" s="1"/>
  <c r="G783"/>
  <c r="G782" s="1"/>
  <c r="G780"/>
  <c r="G779" s="1"/>
  <c r="G774"/>
  <c r="G773" s="1"/>
  <c r="G772" s="1"/>
  <c r="G770"/>
  <c r="G769" s="1"/>
  <c r="G768" s="1"/>
  <c r="G764"/>
  <c r="G763" s="1"/>
  <c r="G762" s="1"/>
  <c r="G757"/>
  <c r="G756" s="1"/>
  <c r="G755" s="1"/>
  <c r="G753"/>
  <c r="G752" s="1"/>
  <c r="G751" s="1"/>
  <c r="G746"/>
  <c r="G745" s="1"/>
  <c r="G743"/>
  <c r="G742" s="1"/>
  <c r="G739"/>
  <c r="G738" s="1"/>
  <c r="G736"/>
  <c r="G735" s="1"/>
  <c r="G730"/>
  <c r="G729" s="1"/>
  <c r="G728" s="1"/>
  <c r="G727" s="1"/>
  <c r="G725"/>
  <c r="G724" s="1"/>
  <c r="G722"/>
  <c r="G721" s="1"/>
  <c r="G719"/>
  <c r="G718" s="1"/>
  <c r="G716"/>
  <c r="G715" s="1"/>
  <c r="G712"/>
  <c r="G711" s="1"/>
  <c r="G710" s="1"/>
  <c r="G708"/>
  <c r="G707" s="1"/>
  <c r="G705"/>
  <c r="G704" s="1"/>
  <c r="G701"/>
  <c r="G700" s="1"/>
  <c r="G698"/>
  <c r="G697" s="1"/>
  <c r="G692"/>
  <c r="G691" s="1"/>
  <c r="G690" s="1"/>
  <c r="G689" s="1"/>
  <c r="G687"/>
  <c r="G686" s="1"/>
  <c r="G685" s="1"/>
  <c r="G684" s="1"/>
  <c r="G682"/>
  <c r="G681" s="1"/>
  <c r="G680" s="1"/>
  <c r="G678"/>
  <c r="G677" s="1"/>
  <c r="G675"/>
  <c r="G674" s="1"/>
  <c r="G672"/>
  <c r="G671" s="1"/>
  <c r="G669"/>
  <c r="G668" s="1"/>
  <c r="G661"/>
  <c r="G660" s="1"/>
  <c r="G658"/>
  <c r="G657" s="1"/>
  <c r="G652"/>
  <c r="G651" s="1"/>
  <c r="G650" s="1"/>
  <c r="G649" s="1"/>
  <c r="G646"/>
  <c r="G644" s="1"/>
  <c r="G643" s="1"/>
  <c r="G641"/>
  <c r="G640" s="1"/>
  <c r="G639" s="1"/>
  <c r="G637"/>
  <c r="G636" s="1"/>
  <c r="G635" s="1"/>
  <c r="G633"/>
  <c r="G632" s="1"/>
  <c r="G631" s="1"/>
  <c r="G628"/>
  <c r="G627" s="1"/>
  <c r="G626" s="1"/>
  <c r="G624"/>
  <c r="G623" s="1"/>
  <c r="G622" s="1"/>
  <c r="G616"/>
  <c r="G615" s="1"/>
  <c r="G614" s="1"/>
  <c r="G612"/>
  <c r="G611" s="1"/>
  <c r="G609"/>
  <c r="G608" s="1"/>
  <c r="G606"/>
  <c r="G605" s="1"/>
  <c r="G602"/>
  <c r="G601" s="1"/>
  <c r="G599"/>
  <c r="G598" s="1"/>
  <c r="G595"/>
  <c r="G594" s="1"/>
  <c r="G593" s="1"/>
  <c r="G591"/>
  <c r="G590" s="1"/>
  <c r="G588"/>
  <c r="G587" s="1"/>
  <c r="G585"/>
  <c r="G584" s="1"/>
  <c r="G581"/>
  <c r="G580" s="1"/>
  <c r="G578"/>
  <c r="G577" s="1"/>
  <c r="G575"/>
  <c r="G574" s="1"/>
  <c r="G572"/>
  <c r="G571" s="1"/>
  <c r="G569"/>
  <c r="G568" s="1"/>
  <c r="G566"/>
  <c r="G565" s="1"/>
  <c r="G562"/>
  <c r="G561" s="1"/>
  <c r="G558"/>
  <c r="G557" s="1"/>
  <c r="G556" s="1"/>
  <c r="G554"/>
  <c r="G553" s="1"/>
  <c r="G551"/>
  <c r="G550" s="1"/>
  <c r="G548"/>
  <c r="G547" s="1"/>
  <c r="G545"/>
  <c r="G544" s="1"/>
  <c r="G542"/>
  <c r="G541" s="1"/>
  <c r="G1138" l="1"/>
  <c r="G1137" s="1"/>
  <c r="G1136" s="1"/>
  <c r="G1135" s="1"/>
  <c r="G1128" s="1"/>
  <c r="G1115"/>
  <c r="G1114" s="1"/>
  <c r="G1113" s="1"/>
  <c r="G1106"/>
  <c r="G1105" s="1"/>
  <c r="G1104" s="1"/>
  <c r="G1097"/>
  <c r="G1096" s="1"/>
  <c r="G1095" s="1"/>
  <c r="G1094" s="1"/>
  <c r="G1076"/>
  <c r="G1075" s="1"/>
  <c r="G1070"/>
  <c r="G1071"/>
  <c r="G1045"/>
  <c r="G1031"/>
  <c r="G1030" s="1"/>
  <c r="G1029" s="1"/>
  <c r="G1022"/>
  <c r="G1017" s="1"/>
  <c r="G1006" s="1"/>
  <c r="G987"/>
  <c r="G986" s="1"/>
  <c r="G985" s="1"/>
  <c r="G978"/>
  <c r="G971"/>
  <c r="G939"/>
  <c r="G938" s="1"/>
  <c r="G932" s="1"/>
  <c r="G927"/>
  <c r="G926" s="1"/>
  <c r="G925" s="1"/>
  <c r="G924" s="1"/>
  <c r="G923" s="1"/>
  <c r="G915"/>
  <c r="G914" s="1"/>
  <c r="G913" s="1"/>
  <c r="G750"/>
  <c r="G749" s="1"/>
  <c r="G908"/>
  <c r="G906" s="1"/>
  <c r="G905" s="1"/>
  <c r="G880"/>
  <c r="G857"/>
  <c r="G849"/>
  <c r="G848" s="1"/>
  <c r="G826"/>
  <c r="G812"/>
  <c r="G811" s="1"/>
  <c r="G838"/>
  <c r="G831"/>
  <c r="G818"/>
  <c r="G787"/>
  <c r="G786" s="1"/>
  <c r="G778"/>
  <c r="G777" s="1"/>
  <c r="G776" s="1"/>
  <c r="G767"/>
  <c r="G766" s="1"/>
  <c r="G645"/>
  <c r="G741"/>
  <c r="G734"/>
  <c r="G714"/>
  <c r="G703"/>
  <c r="G696"/>
  <c r="G621"/>
  <c r="G667"/>
  <c r="G656"/>
  <c r="G630"/>
  <c r="G560"/>
  <c r="G604"/>
  <c r="G597"/>
  <c r="G583"/>
  <c r="G564"/>
  <c r="G540"/>
  <c r="G1059" l="1"/>
  <c r="G1058" s="1"/>
  <c r="G1000"/>
  <c r="G970"/>
  <c r="G969" s="1"/>
  <c r="G952" s="1"/>
  <c r="G922" s="1"/>
  <c r="G893"/>
  <c r="G836"/>
  <c r="G837"/>
  <c r="G856"/>
  <c r="G847" s="1"/>
  <c r="G846" s="1"/>
  <c r="G817"/>
  <c r="G810" s="1"/>
  <c r="G804" s="1"/>
  <c r="G655"/>
  <c r="G654" s="1"/>
  <c r="G733"/>
  <c r="G732" s="1"/>
  <c r="G695"/>
  <c r="G694" s="1"/>
  <c r="G539"/>
  <c r="G999" l="1"/>
  <c r="G845"/>
  <c r="G785"/>
  <c r="G648"/>
  <c r="G537" l="1"/>
  <c r="G536" s="1"/>
  <c r="G535" s="1"/>
  <c r="G534" s="1"/>
  <c r="G533" s="1"/>
  <c r="G531"/>
  <c r="G530" s="1"/>
  <c r="G528"/>
  <c r="G527" s="1"/>
  <c r="G525"/>
  <c r="G524" s="1"/>
  <c r="G521"/>
  <c r="G520" s="1"/>
  <c r="G519" s="1"/>
  <c r="G515"/>
  <c r="G514" s="1"/>
  <c r="G512"/>
  <c r="G511" s="1"/>
  <c r="G508"/>
  <c r="G507" s="1"/>
  <c r="G505"/>
  <c r="G504" s="1"/>
  <c r="G499"/>
  <c r="G498" s="1"/>
  <c r="G497" s="1"/>
  <c r="G495"/>
  <c r="G494" s="1"/>
  <c r="G493" s="1"/>
  <c r="G491"/>
  <c r="G490" s="1"/>
  <c r="G489" s="1"/>
  <c r="G486"/>
  <c r="G485" s="1"/>
  <c r="G483"/>
  <c r="G482" s="1"/>
  <c r="G479"/>
  <c r="G478" s="1"/>
  <c r="G476"/>
  <c r="G475" s="1"/>
  <c r="G473"/>
  <c r="G472" s="1"/>
  <c r="G470"/>
  <c r="G469" s="1"/>
  <c r="G467"/>
  <c r="G466" s="1"/>
  <c r="G463"/>
  <c r="G462" s="1"/>
  <c r="G461" s="1"/>
  <c r="G459"/>
  <c r="G458" s="1"/>
  <c r="G456"/>
  <c r="G455" s="1"/>
  <c r="G453"/>
  <c r="G452" s="1"/>
  <c r="G447"/>
  <c r="G446" s="1"/>
  <c r="G444"/>
  <c r="G443" s="1"/>
  <c r="G441"/>
  <c r="G440" s="1"/>
  <c r="G510" l="1"/>
  <c r="G523"/>
  <c r="G518" s="1"/>
  <c r="G517" s="1"/>
  <c r="G503"/>
  <c r="G488"/>
  <c r="G481"/>
  <c r="G465"/>
  <c r="G451"/>
  <c r="G439"/>
  <c r="G437"/>
  <c r="G436" s="1"/>
  <c r="G435" s="1"/>
  <c r="G430"/>
  <c r="G429" s="1"/>
  <c r="G427"/>
  <c r="G426" s="1"/>
  <c r="G421"/>
  <c r="G419"/>
  <c r="G417"/>
  <c r="G414"/>
  <c r="G412"/>
  <c r="G406"/>
  <c r="G405" s="1"/>
  <c r="G404" s="1"/>
  <c r="G403" s="1"/>
  <c r="G402" s="1"/>
  <c r="G400"/>
  <c r="G399" s="1"/>
  <c r="G397"/>
  <c r="G395"/>
  <c r="G393"/>
  <c r="G387"/>
  <c r="G386" s="1"/>
  <c r="G385" s="1"/>
  <c r="G384" s="1"/>
  <c r="G382"/>
  <c r="G381" s="1"/>
  <c r="G380" s="1"/>
  <c r="G378"/>
  <c r="G377" s="1"/>
  <c r="G376" s="1"/>
  <c r="G372"/>
  <c r="G371" s="1"/>
  <c r="G370" s="1"/>
  <c r="G369" s="1"/>
  <c r="G366"/>
  <c r="G365" s="1"/>
  <c r="G364" s="1"/>
  <c r="G363" s="1"/>
  <c r="G361"/>
  <c r="G360" s="1"/>
  <c r="G358"/>
  <c r="G357" s="1"/>
  <c r="G354"/>
  <c r="G353" s="1"/>
  <c r="G351"/>
  <c r="G350" s="1"/>
  <c r="G348"/>
  <c r="G347" s="1"/>
  <c r="G345"/>
  <c r="G344" s="1"/>
  <c r="G339"/>
  <c r="G338" s="1"/>
  <c r="G336"/>
  <c r="G335" s="1"/>
  <c r="G333"/>
  <c r="G332" s="1"/>
  <c r="G330"/>
  <c r="G329" s="1"/>
  <c r="G327"/>
  <c r="G326" s="1"/>
  <c r="G323"/>
  <c r="G322" s="1"/>
  <c r="G321" s="1"/>
  <c r="G316"/>
  <c r="G315" s="1"/>
  <c r="G313"/>
  <c r="G312" s="1"/>
  <c r="G307"/>
  <c r="G306" s="1"/>
  <c r="G305" s="1"/>
  <c r="G304" s="1"/>
  <c r="G303" s="1"/>
  <c r="G301"/>
  <c r="G300" s="1"/>
  <c r="G298"/>
  <c r="G297" s="1"/>
  <c r="G292"/>
  <c r="G291" s="1"/>
  <c r="G290" s="1"/>
  <c r="G289" s="1"/>
  <c r="G288" s="1"/>
  <c r="G285"/>
  <c r="G284" s="1"/>
  <c r="G282"/>
  <c r="G281" s="1"/>
  <c r="G279"/>
  <c r="G278" s="1"/>
  <c r="G276"/>
  <c r="G275" s="1"/>
  <c r="G273"/>
  <c r="G272" s="1"/>
  <c r="G269"/>
  <c r="G268" s="1"/>
  <c r="G266"/>
  <c r="G265" s="1"/>
  <c r="G263"/>
  <c r="G262" s="1"/>
  <c r="G260"/>
  <c r="G259" s="1"/>
  <c r="G253"/>
  <c r="G252" s="1"/>
  <c r="G251" s="1"/>
  <c r="G249"/>
  <c r="G248" s="1"/>
  <c r="G246"/>
  <c r="G245" s="1"/>
  <c r="G243"/>
  <c r="G242" s="1"/>
  <c r="G240"/>
  <c r="G239" s="1"/>
  <c r="G233"/>
  <c r="G232" s="1"/>
  <c r="G231" s="1"/>
  <c r="G230" s="1"/>
  <c r="G229" s="1"/>
  <c r="G228" s="1"/>
  <c r="G226"/>
  <c r="G225" s="1"/>
  <c r="G224" s="1"/>
  <c r="G223" s="1"/>
  <c r="G222" s="1"/>
  <c r="G220"/>
  <c r="G219" s="1"/>
  <c r="G218" s="1"/>
  <c r="G217" s="1"/>
  <c r="G216" s="1"/>
  <c r="G213"/>
  <c r="G212" s="1"/>
  <c r="G210"/>
  <c r="G209" s="1"/>
  <c r="G204"/>
  <c r="G203" s="1"/>
  <c r="G202" s="1"/>
  <c r="G201" s="1"/>
  <c r="G200" s="1"/>
  <c r="G198"/>
  <c r="G197" s="1"/>
  <c r="G196" s="1"/>
  <c r="G195" s="1"/>
  <c r="G194" s="1"/>
  <c r="G192"/>
  <c r="G190"/>
  <c r="G183"/>
  <c r="G181"/>
  <c r="G176"/>
  <c r="G175" s="1"/>
  <c r="G173"/>
  <c r="G172" s="1"/>
  <c r="G167"/>
  <c r="G165"/>
  <c r="G157"/>
  <c r="G159"/>
  <c r="G153"/>
  <c r="G152" s="1"/>
  <c r="G151" s="1"/>
  <c r="G149"/>
  <c r="G148" s="1"/>
  <c r="G147" s="1"/>
  <c r="G143"/>
  <c r="G142" s="1"/>
  <c r="G140"/>
  <c r="G138"/>
  <c r="G135"/>
  <c r="G134" s="1"/>
  <c r="G130"/>
  <c r="G129" s="1"/>
  <c r="G128" s="1"/>
  <c r="G125"/>
  <c r="G124" s="1"/>
  <c r="G122"/>
  <c r="G121" s="1"/>
  <c r="G118"/>
  <c r="G116"/>
  <c r="G114"/>
  <c r="G109"/>
  <c r="G107"/>
  <c r="G101"/>
  <c r="G100" s="1"/>
  <c r="G99" s="1"/>
  <c r="G97"/>
  <c r="G95"/>
  <c r="G90"/>
  <c r="G88"/>
  <c r="G86"/>
  <c r="G80"/>
  <c r="G79" s="1"/>
  <c r="G78" s="1"/>
  <c r="G77" s="1"/>
  <c r="G76" s="1"/>
  <c r="G74"/>
  <c r="G73" s="1"/>
  <c r="G71"/>
  <c r="G70" s="1"/>
  <c r="G67"/>
  <c r="G65"/>
  <c r="G62"/>
  <c r="G60"/>
  <c r="G57"/>
  <c r="G55"/>
  <c r="G52"/>
  <c r="G50"/>
  <c r="G47"/>
  <c r="G45"/>
  <c r="G40"/>
  <c r="G38"/>
  <c r="G36"/>
  <c r="G30"/>
  <c r="G29" s="1"/>
  <c r="G28" s="1"/>
  <c r="G27" s="1"/>
  <c r="G25"/>
  <c r="G24" s="1"/>
  <c r="G22"/>
  <c r="G21" s="1"/>
  <c r="G19"/>
  <c r="G17"/>
  <c r="G11"/>
  <c r="G10" s="1"/>
  <c r="G9" s="1"/>
  <c r="G8" s="1"/>
  <c r="G7" s="1"/>
  <c r="G502" l="1"/>
  <c r="G501" s="1"/>
  <c r="G343"/>
  <c r="G156"/>
  <c r="G155" s="1"/>
  <c r="G146" s="1"/>
  <c r="G145" s="1"/>
  <c r="G189"/>
  <c r="G188" s="1"/>
  <c r="G187" s="1"/>
  <c r="G450"/>
  <c r="G449" s="1"/>
  <c r="G434"/>
  <c r="G238"/>
  <c r="G237" s="1"/>
  <c r="G236" s="1"/>
  <c r="G16"/>
  <c r="G15" s="1"/>
  <c r="G14" s="1"/>
  <c r="G13" s="1"/>
  <c r="G425"/>
  <c r="G424" s="1"/>
  <c r="G423" s="1"/>
  <c r="G356"/>
  <c r="G416"/>
  <c r="G411"/>
  <c r="G392"/>
  <c r="G391" s="1"/>
  <c r="G390" s="1"/>
  <c r="G375"/>
  <c r="G374" s="1"/>
  <c r="G368" s="1"/>
  <c r="G325"/>
  <c r="G320" s="1"/>
  <c r="G311"/>
  <c r="G310" s="1"/>
  <c r="G309" s="1"/>
  <c r="G296"/>
  <c r="G295" s="1"/>
  <c r="G294" s="1"/>
  <c r="G271"/>
  <c r="G258"/>
  <c r="G208"/>
  <c r="G207" s="1"/>
  <c r="G206" s="1"/>
  <c r="G137"/>
  <c r="G133" s="1"/>
  <c r="G127" s="1"/>
  <c r="G69"/>
  <c r="G171"/>
  <c r="G170" s="1"/>
  <c r="G169" s="1"/>
  <c r="G54"/>
  <c r="G64"/>
  <c r="G180"/>
  <c r="G179" s="1"/>
  <c r="G178" s="1"/>
  <c r="G164"/>
  <c r="G163" s="1"/>
  <c r="G162" s="1"/>
  <c r="G161" s="1"/>
  <c r="G113"/>
  <c r="G112" s="1"/>
  <c r="G111" s="1"/>
  <c r="G106"/>
  <c r="G105" s="1"/>
  <c r="G104" s="1"/>
  <c r="G49"/>
  <c r="G59"/>
  <c r="G94"/>
  <c r="G93" s="1"/>
  <c r="G92" s="1"/>
  <c r="G85"/>
  <c r="G84" s="1"/>
  <c r="G83" s="1"/>
  <c r="G44"/>
  <c r="G35"/>
  <c r="G34" s="1"/>
  <c r="G33" s="1"/>
  <c r="G342" l="1"/>
  <c r="G341" s="1"/>
  <c r="G319" s="1"/>
  <c r="G433"/>
  <c r="G432" s="1"/>
  <c r="G410"/>
  <c r="G409" s="1"/>
  <c r="G408" s="1"/>
  <c r="G389" s="1"/>
  <c r="G287"/>
  <c r="G257"/>
  <c r="G256" s="1"/>
  <c r="G255" s="1"/>
  <c r="G235" s="1"/>
  <c r="G186"/>
  <c r="G185" s="1"/>
  <c r="G43"/>
  <c r="G42" s="1"/>
  <c r="G32" s="1"/>
  <c r="G103"/>
  <c r="G82"/>
  <c r="G318" l="1"/>
  <c r="G215"/>
  <c r="G6"/>
  <c r="G1148" l="1"/>
  <c r="F1147"/>
  <c r="F1146" s="1"/>
  <c r="F1145" s="1"/>
  <c r="F1144"/>
  <c r="F1143" s="1"/>
  <c r="F1142" s="1"/>
  <c r="F1141"/>
  <c r="F1140" s="1"/>
  <c r="F1139" s="1"/>
  <c r="F1134"/>
  <c r="F1133" s="1"/>
  <c r="F1132" s="1"/>
  <c r="F1131" s="1"/>
  <c r="F1130" s="1"/>
  <c r="F1129" s="1"/>
  <c r="F1127"/>
  <c r="F1126" s="1"/>
  <c r="F1125" s="1"/>
  <c r="F1124"/>
  <c r="F1123" s="1"/>
  <c r="F1122" s="1"/>
  <c r="F1121"/>
  <c r="F1120" s="1"/>
  <c r="F1119" s="1"/>
  <c r="F1118"/>
  <c r="F1117" s="1"/>
  <c r="F1116" s="1"/>
  <c r="F1112"/>
  <c r="F1111" s="1"/>
  <c r="F1110" s="1"/>
  <c r="F1109"/>
  <c r="F1108" s="1"/>
  <c r="F1107" s="1"/>
  <c r="F1103"/>
  <c r="F1102" s="1"/>
  <c r="F1101" s="1"/>
  <c r="F1100"/>
  <c r="F1099" s="1"/>
  <c r="F1098" s="1"/>
  <c r="F1093"/>
  <c r="F1092" s="1"/>
  <c r="F1091" s="1"/>
  <c r="F1090" s="1"/>
  <c r="F1089" s="1"/>
  <c r="F1088"/>
  <c r="F1087" s="1"/>
  <c r="F1086" s="1"/>
  <c r="F1085" s="1"/>
  <c r="F1084"/>
  <c r="F1083" s="1"/>
  <c r="F1082" s="1"/>
  <c r="F1081"/>
  <c r="F1080" s="1"/>
  <c r="F1079"/>
  <c r="F1078" s="1"/>
  <c r="F1074"/>
  <c r="F1073" s="1"/>
  <c r="F1072" s="1"/>
  <c r="F1069"/>
  <c r="F1068" s="1"/>
  <c r="F1067" s="1"/>
  <c r="F1066" s="1"/>
  <c r="F1065" s="1"/>
  <c r="F1064"/>
  <c r="F1063" s="1"/>
  <c r="F1061" s="1"/>
  <c r="F1060" s="1"/>
  <c r="F1057"/>
  <c r="F1056" s="1"/>
  <c r="F1055" s="1"/>
  <c r="F1054" s="1"/>
  <c r="F1053" s="1"/>
  <c r="F1052" s="1"/>
  <c r="F1051"/>
  <c r="F1050" s="1"/>
  <c r="F1049" s="1"/>
  <c r="F1048" s="1"/>
  <c r="F1047" s="1"/>
  <c r="F1046" s="1"/>
  <c r="F1044"/>
  <c r="F1043" s="1"/>
  <c r="F1042" s="1"/>
  <c r="F1041"/>
  <c r="F1040" s="1"/>
  <c r="F1039" s="1"/>
  <c r="F1037"/>
  <c r="F1036" s="1"/>
  <c r="F1035" s="1"/>
  <c r="F1034"/>
  <c r="F1033" s="1"/>
  <c r="F1032" s="1"/>
  <c r="F1028"/>
  <c r="F1027" s="1"/>
  <c r="F1026" s="1"/>
  <c r="F1025"/>
  <c r="F1024" s="1"/>
  <c r="F1023" s="1"/>
  <c r="F1021"/>
  <c r="F1020" s="1"/>
  <c r="F1019" s="1"/>
  <c r="F1018" s="1"/>
  <c r="F1016"/>
  <c r="F1015" s="1"/>
  <c r="F1014" s="1"/>
  <c r="F1013" s="1"/>
  <c r="F1012" s="1"/>
  <c r="F1011"/>
  <c r="F1010" s="1"/>
  <c r="F1009" s="1"/>
  <c r="F1008" s="1"/>
  <c r="F1007" s="1"/>
  <c r="F1005"/>
  <c r="F1004" s="1"/>
  <c r="F1003" s="1"/>
  <c r="F1002" s="1"/>
  <c r="F1001" s="1"/>
  <c r="F998"/>
  <c r="F997" s="1"/>
  <c r="F996" s="1"/>
  <c r="F995" s="1"/>
  <c r="F994" s="1"/>
  <c r="F993"/>
  <c r="F992" s="1"/>
  <c r="F991" s="1"/>
  <c r="F990"/>
  <c r="F989" s="1"/>
  <c r="F988" s="1"/>
  <c r="F984"/>
  <c r="F983" s="1"/>
  <c r="F982" s="1"/>
  <c r="F981"/>
  <c r="F980" s="1"/>
  <c r="F979" s="1"/>
  <c r="F977"/>
  <c r="F976" s="1"/>
  <c r="F975" s="1"/>
  <c r="F974"/>
  <c r="F973" s="1"/>
  <c r="F972" s="1"/>
  <c r="F968"/>
  <c r="F967" s="1"/>
  <c r="F966" s="1"/>
  <c r="F965" s="1"/>
  <c r="F964" s="1"/>
  <c r="F963" s="1"/>
  <c r="F962"/>
  <c r="F961" s="1"/>
  <c r="F960" s="1"/>
  <c r="F959" s="1"/>
  <c r="F958" s="1"/>
  <c r="F957"/>
  <c r="F956" s="1"/>
  <c r="F955" s="1"/>
  <c r="F954" s="1"/>
  <c r="F953" s="1"/>
  <c r="F951"/>
  <c r="F950" s="1"/>
  <c r="F949"/>
  <c r="F948" s="1"/>
  <c r="F945"/>
  <c r="F944" s="1"/>
  <c r="F943"/>
  <c r="F942" s="1"/>
  <c r="F937"/>
  <c r="F936" s="1"/>
  <c r="F935" s="1"/>
  <c r="F934" s="1"/>
  <c r="F933" s="1"/>
  <c r="F931"/>
  <c r="F930" s="1"/>
  <c r="F929"/>
  <c r="F928" s="1"/>
  <c r="F921"/>
  <c r="F920" s="1"/>
  <c r="F919" s="1"/>
  <c r="F918"/>
  <c r="F917" s="1"/>
  <c r="F916" s="1"/>
  <c r="F912"/>
  <c r="F911" s="1"/>
  <c r="F910"/>
  <c r="F909" s="1"/>
  <c r="F904"/>
  <c r="F903" s="1"/>
  <c r="F902" s="1"/>
  <c r="F901" s="1"/>
  <c r="F900" s="1"/>
  <c r="F899" s="1"/>
  <c r="F898"/>
  <c r="F897" s="1"/>
  <c r="F896" s="1"/>
  <c r="F895" s="1"/>
  <c r="F894" s="1"/>
  <c r="F892"/>
  <c r="F891" s="1"/>
  <c r="F890" s="1"/>
  <c r="F889"/>
  <c r="F888" s="1"/>
  <c r="F887" s="1"/>
  <c r="F886"/>
  <c r="F885" s="1"/>
  <c r="F884" s="1"/>
  <c r="F883"/>
  <c r="F882" s="1"/>
  <c r="F881" s="1"/>
  <c r="F879"/>
  <c r="F878" s="1"/>
  <c r="F877" s="1"/>
  <c r="F876" s="1"/>
  <c r="F875"/>
  <c r="F874" s="1"/>
  <c r="F873" s="1"/>
  <c r="F872" s="1"/>
  <c r="F871"/>
  <c r="F870" s="1"/>
  <c r="F869" s="1"/>
  <c r="F868" s="1"/>
  <c r="F867"/>
  <c r="F866" s="1"/>
  <c r="F865" s="1"/>
  <c r="F864" s="1"/>
  <c r="F863"/>
  <c r="F862" s="1"/>
  <c r="F861" s="1"/>
  <c r="F860"/>
  <c r="F859" s="1"/>
  <c r="F858" s="1"/>
  <c r="F855"/>
  <c r="F854" s="1"/>
  <c r="F853" s="1"/>
  <c r="F852"/>
  <c r="F851" s="1"/>
  <c r="F850" s="1"/>
  <c r="F844"/>
  <c r="F843" s="1"/>
  <c r="F842" s="1"/>
  <c r="F841"/>
  <c r="F840" s="1"/>
  <c r="F839" s="1"/>
  <c r="F835"/>
  <c r="F834" s="1"/>
  <c r="F833"/>
  <c r="F832" s="1"/>
  <c r="F830"/>
  <c r="F829" s="1"/>
  <c r="F828"/>
  <c r="F827" s="1"/>
  <c r="F825"/>
  <c r="F824" s="1"/>
  <c r="F823" s="1"/>
  <c r="F822"/>
  <c r="F821" s="1"/>
  <c r="F820"/>
  <c r="F819" s="1"/>
  <c r="F816"/>
  <c r="F815" s="1"/>
  <c r="F814"/>
  <c r="F813" s="1"/>
  <c r="F809"/>
  <c r="F808" s="1"/>
  <c r="F807" s="1"/>
  <c r="F806" s="1"/>
  <c r="F805" s="1"/>
  <c r="F803"/>
  <c r="F802" s="1"/>
  <c r="F801" s="1"/>
  <c r="F800" s="1"/>
  <c r="F799" s="1"/>
  <c r="F798"/>
  <c r="F797" s="1"/>
  <c r="F796" s="1"/>
  <c r="F795"/>
  <c r="F794" s="1"/>
  <c r="F793" s="1"/>
  <c r="F792"/>
  <c r="F791" s="1"/>
  <c r="F790"/>
  <c r="F789" s="1"/>
  <c r="F784"/>
  <c r="F783" s="1"/>
  <c r="F782" s="1"/>
  <c r="F781"/>
  <c r="F780" s="1"/>
  <c r="F779" s="1"/>
  <c r="F775"/>
  <c r="F774" s="1"/>
  <c r="F773" s="1"/>
  <c r="F772" s="1"/>
  <c r="F771"/>
  <c r="F770" s="1"/>
  <c r="F769" s="1"/>
  <c r="F768" s="1"/>
  <c r="F765"/>
  <c r="F764" s="1"/>
  <c r="F763" s="1"/>
  <c r="F762" s="1"/>
  <c r="F761"/>
  <c r="F760" s="1"/>
  <c r="F759" s="1"/>
  <c r="F758"/>
  <c r="F757" s="1"/>
  <c r="F756" s="1"/>
  <c r="F754"/>
  <c r="F753" s="1"/>
  <c r="F752" s="1"/>
  <c r="F751" s="1"/>
  <c r="F747"/>
  <c r="F746" s="1"/>
  <c r="F745" s="1"/>
  <c r="F744"/>
  <c r="F743" s="1"/>
  <c r="F742" s="1"/>
  <c r="F740"/>
  <c r="F739" s="1"/>
  <c r="F738" s="1"/>
  <c r="F737"/>
  <c r="F736" s="1"/>
  <c r="F735" s="1"/>
  <c r="F731"/>
  <c r="F730" s="1"/>
  <c r="F729" s="1"/>
  <c r="F728" s="1"/>
  <c r="F727" s="1"/>
  <c r="F726"/>
  <c r="F725" s="1"/>
  <c r="F724" s="1"/>
  <c r="F723"/>
  <c r="F722" s="1"/>
  <c r="F721" s="1"/>
  <c r="F720"/>
  <c r="F719" s="1"/>
  <c r="F718" s="1"/>
  <c r="F717"/>
  <c r="F716" s="1"/>
  <c r="F715" s="1"/>
  <c r="F713"/>
  <c r="F712" s="1"/>
  <c r="F711" s="1"/>
  <c r="F710" s="1"/>
  <c r="F709"/>
  <c r="F708" s="1"/>
  <c r="F707" s="1"/>
  <c r="F706"/>
  <c r="F705" s="1"/>
  <c r="F704" s="1"/>
  <c r="F702"/>
  <c r="F701" s="1"/>
  <c r="F700" s="1"/>
  <c r="F699"/>
  <c r="F698" s="1"/>
  <c r="F697" s="1"/>
  <c r="F693"/>
  <c r="F692" s="1"/>
  <c r="F691" s="1"/>
  <c r="F690" s="1"/>
  <c r="F689" s="1"/>
  <c r="F688"/>
  <c r="F687" s="1"/>
  <c r="F686" s="1"/>
  <c r="F685" s="1"/>
  <c r="F684" s="1"/>
  <c r="F683"/>
  <c r="F682" s="1"/>
  <c r="F681" s="1"/>
  <c r="F680" s="1"/>
  <c r="F679"/>
  <c r="F678" s="1"/>
  <c r="F677" s="1"/>
  <c r="F676"/>
  <c r="F675" s="1"/>
  <c r="F674" s="1"/>
  <c r="F673"/>
  <c r="F672" s="1"/>
  <c r="F671" s="1"/>
  <c r="F670"/>
  <c r="F669" s="1"/>
  <c r="F668" s="1"/>
  <c r="F666"/>
  <c r="F665" s="1"/>
  <c r="F664" s="1"/>
  <c r="F663" s="1"/>
  <c r="F662"/>
  <c r="F661" s="1"/>
  <c r="F660" s="1"/>
  <c r="F659"/>
  <c r="F658" s="1"/>
  <c r="F657" s="1"/>
  <c r="F653"/>
  <c r="F652" s="1"/>
  <c r="F651" s="1"/>
  <c r="F650" s="1"/>
  <c r="F649" s="1"/>
  <c r="F647"/>
  <c r="F646" s="1"/>
  <c r="F645" s="1"/>
  <c r="F642"/>
  <c r="F641" s="1"/>
  <c r="F640" s="1"/>
  <c r="F639" s="1"/>
  <c r="F638"/>
  <c r="F637" s="1"/>
  <c r="F636" s="1"/>
  <c r="F635" s="1"/>
  <c r="F634"/>
  <c r="F633" s="1"/>
  <c r="F632" s="1"/>
  <c r="F631" s="1"/>
  <c r="F629"/>
  <c r="F628" s="1"/>
  <c r="F627" s="1"/>
  <c r="F626" s="1"/>
  <c r="F625"/>
  <c r="F624" s="1"/>
  <c r="F623" s="1"/>
  <c r="F622" s="1"/>
  <c r="F620"/>
  <c r="F619" s="1"/>
  <c r="F618" s="1"/>
  <c r="F617"/>
  <c r="F616" s="1"/>
  <c r="F615" s="1"/>
  <c r="F613"/>
  <c r="F612" s="1"/>
  <c r="F611" s="1"/>
  <c r="F610"/>
  <c r="F609" s="1"/>
  <c r="F608" s="1"/>
  <c r="F607"/>
  <c r="F606" s="1"/>
  <c r="F605" s="1"/>
  <c r="F603"/>
  <c r="F602" s="1"/>
  <c r="F601" s="1"/>
  <c r="F600"/>
  <c r="F599" s="1"/>
  <c r="F598" s="1"/>
  <c r="F596"/>
  <c r="F595" s="1"/>
  <c r="F594" s="1"/>
  <c r="F593" s="1"/>
  <c r="F592"/>
  <c r="F591" s="1"/>
  <c r="F590" s="1"/>
  <c r="F589"/>
  <c r="F588" s="1"/>
  <c r="F587" s="1"/>
  <c r="F586"/>
  <c r="F585" s="1"/>
  <c r="F584" s="1"/>
  <c r="F582"/>
  <c r="F581" s="1"/>
  <c r="F580" s="1"/>
  <c r="F579"/>
  <c r="F578" s="1"/>
  <c r="F577" s="1"/>
  <c r="F576"/>
  <c r="F575" s="1"/>
  <c r="F574" s="1"/>
  <c r="F573"/>
  <c r="F572" s="1"/>
  <c r="F571" s="1"/>
  <c r="F570"/>
  <c r="F569" s="1"/>
  <c r="F568" s="1"/>
  <c r="F567"/>
  <c r="F566" s="1"/>
  <c r="F565" s="1"/>
  <c r="F563"/>
  <c r="F562" s="1"/>
  <c r="F560" s="1"/>
  <c r="F559"/>
  <c r="F558" s="1"/>
  <c r="F557" s="1"/>
  <c r="F556" s="1"/>
  <c r="F555"/>
  <c r="F554" s="1"/>
  <c r="F553" s="1"/>
  <c r="F552"/>
  <c r="F551" s="1"/>
  <c r="F550" s="1"/>
  <c r="F549"/>
  <c r="F548" s="1"/>
  <c r="F547" s="1"/>
  <c r="F546"/>
  <c r="F545" s="1"/>
  <c r="F544" s="1"/>
  <c r="F543"/>
  <c r="F542" s="1"/>
  <c r="F541" s="1"/>
  <c r="F538"/>
  <c r="F537" s="1"/>
  <c r="F536" s="1"/>
  <c r="F535" s="1"/>
  <c r="F534" s="1"/>
  <c r="F532"/>
  <c r="F531" s="1"/>
  <c r="F530" s="1"/>
  <c r="F529"/>
  <c r="F528" s="1"/>
  <c r="F527" s="1"/>
  <c r="F526"/>
  <c r="F525" s="1"/>
  <c r="F524" s="1"/>
  <c r="F522"/>
  <c r="F521" s="1"/>
  <c r="F520" s="1"/>
  <c r="F519" s="1"/>
  <c r="F516"/>
  <c r="F515" s="1"/>
  <c r="F514" s="1"/>
  <c r="F513"/>
  <c r="F512" s="1"/>
  <c r="F511" s="1"/>
  <c r="F509"/>
  <c r="F508" s="1"/>
  <c r="F507" s="1"/>
  <c r="F506"/>
  <c r="F505" s="1"/>
  <c r="F504" s="1"/>
  <c r="F500"/>
  <c r="F499" s="1"/>
  <c r="F498" s="1"/>
  <c r="F497" s="1"/>
  <c r="F496"/>
  <c r="F495" s="1"/>
  <c r="F494" s="1"/>
  <c r="F493" s="1"/>
  <c r="F492"/>
  <c r="F491" s="1"/>
  <c r="F490" s="1"/>
  <c r="F489" s="1"/>
  <c r="F487"/>
  <c r="F486" s="1"/>
  <c r="F485" s="1"/>
  <c r="F484"/>
  <c r="F483" s="1"/>
  <c r="F482" s="1"/>
  <c r="F480"/>
  <c r="F479" s="1"/>
  <c r="F478" s="1"/>
  <c r="F477"/>
  <c r="F476" s="1"/>
  <c r="F475" s="1"/>
  <c r="F474"/>
  <c r="F473" s="1"/>
  <c r="F472" s="1"/>
  <c r="F471"/>
  <c r="F470" s="1"/>
  <c r="F469" s="1"/>
  <c r="F468"/>
  <c r="F467" s="1"/>
  <c r="F466" s="1"/>
  <c r="F464"/>
  <c r="F463" s="1"/>
  <c r="F462" s="1"/>
  <c r="F461" s="1"/>
  <c r="F460"/>
  <c r="F459" s="1"/>
  <c r="F458" s="1"/>
  <c r="F457"/>
  <c r="F456" s="1"/>
  <c r="F455" s="1"/>
  <c r="F454"/>
  <c r="F453" s="1"/>
  <c r="F452" s="1"/>
  <c r="F448"/>
  <c r="F447" s="1"/>
  <c r="F446" s="1"/>
  <c r="F445"/>
  <c r="F444" s="1"/>
  <c r="F443" s="1"/>
  <c r="F442"/>
  <c r="F441" s="1"/>
  <c r="F440" s="1"/>
  <c r="F438"/>
  <c r="F437" s="1"/>
  <c r="F436" s="1"/>
  <c r="F435" s="1"/>
  <c r="F431"/>
  <c r="F430" s="1"/>
  <c r="F429" s="1"/>
  <c r="F428"/>
  <c r="F427" s="1"/>
  <c r="F426" s="1"/>
  <c r="F422"/>
  <c r="F421" s="1"/>
  <c r="F420"/>
  <c r="F419" s="1"/>
  <c r="F418"/>
  <c r="F417" s="1"/>
  <c r="F415"/>
  <c r="F414" s="1"/>
  <c r="F413"/>
  <c r="F412" s="1"/>
  <c r="F407"/>
  <c r="F406" s="1"/>
  <c r="F405" s="1"/>
  <c r="F404" s="1"/>
  <c r="F403" s="1"/>
  <c r="F402" s="1"/>
  <c r="F401"/>
  <c r="F398"/>
  <c r="F397" s="1"/>
  <c r="F396"/>
  <c r="F395" s="1"/>
  <c r="F394"/>
  <c r="F393" s="1"/>
  <c r="F388"/>
  <c r="F387" s="1"/>
  <c r="F386" s="1"/>
  <c r="F385" s="1"/>
  <c r="F384" s="1"/>
  <c r="F383"/>
  <c r="F382" s="1"/>
  <c r="F381" s="1"/>
  <c r="F380" s="1"/>
  <c r="F379"/>
  <c r="F378" s="1"/>
  <c r="F377" s="1"/>
  <c r="F376" s="1"/>
  <c r="F373"/>
  <c r="F372" s="1"/>
  <c r="F371" s="1"/>
  <c r="F370" s="1"/>
  <c r="F369" s="1"/>
  <c r="F367"/>
  <c r="F366" s="1"/>
  <c r="F365" s="1"/>
  <c r="F364" s="1"/>
  <c r="F363" s="1"/>
  <c r="F362"/>
  <c r="F361" s="1"/>
  <c r="F360" s="1"/>
  <c r="F359"/>
  <c r="F358" s="1"/>
  <c r="F357" s="1"/>
  <c r="F355"/>
  <c r="F354" s="1"/>
  <c r="F353" s="1"/>
  <c r="F352"/>
  <c r="F351" s="1"/>
  <c r="F350" s="1"/>
  <c r="F349"/>
  <c r="F348" s="1"/>
  <c r="F347" s="1"/>
  <c r="F346"/>
  <c r="F345" s="1"/>
  <c r="F344" s="1"/>
  <c r="F340"/>
  <c r="F339" s="1"/>
  <c r="F338" s="1"/>
  <c r="F337"/>
  <c r="F336" s="1"/>
  <c r="F335" s="1"/>
  <c r="F334"/>
  <c r="F333" s="1"/>
  <c r="F332" s="1"/>
  <c r="F331"/>
  <c r="F330" s="1"/>
  <c r="F329" s="1"/>
  <c r="F328"/>
  <c r="F327" s="1"/>
  <c r="F326" s="1"/>
  <c r="F324"/>
  <c r="F323" s="1"/>
  <c r="F322" s="1"/>
  <c r="F321" s="1"/>
  <c r="F317"/>
  <c r="F316" s="1"/>
  <c r="F315" s="1"/>
  <c r="F314"/>
  <c r="F313" s="1"/>
  <c r="F312" s="1"/>
  <c r="F308"/>
  <c r="F307" s="1"/>
  <c r="F306" s="1"/>
  <c r="F305" s="1"/>
  <c r="F304" s="1"/>
  <c r="F303" s="1"/>
  <c r="F302"/>
  <c r="F301" s="1"/>
  <c r="F300" s="1"/>
  <c r="F299"/>
  <c r="F298" s="1"/>
  <c r="F297" s="1"/>
  <c r="F293"/>
  <c r="F292" s="1"/>
  <c r="F291" s="1"/>
  <c r="F290" s="1"/>
  <c r="F289" s="1"/>
  <c r="F288" s="1"/>
  <c r="F286"/>
  <c r="F285" s="1"/>
  <c r="F284" s="1"/>
  <c r="F283"/>
  <c r="F282" s="1"/>
  <c r="F281" s="1"/>
  <c r="F280"/>
  <c r="F279" s="1"/>
  <c r="F278" s="1"/>
  <c r="F277"/>
  <c r="F276" s="1"/>
  <c r="F275" s="1"/>
  <c r="F274"/>
  <c r="F273" s="1"/>
  <c r="F272" s="1"/>
  <c r="F270"/>
  <c r="F269" s="1"/>
  <c r="F268" s="1"/>
  <c r="F267"/>
  <c r="F266" s="1"/>
  <c r="F265" s="1"/>
  <c r="F264"/>
  <c r="F263" s="1"/>
  <c r="F262" s="1"/>
  <c r="F261"/>
  <c r="F260" s="1"/>
  <c r="F259" s="1"/>
  <c r="F254"/>
  <c r="F253" s="1"/>
  <c r="F252" s="1"/>
  <c r="F251" s="1"/>
  <c r="F250"/>
  <c r="F249" s="1"/>
  <c r="F248" s="1"/>
  <c r="F247"/>
  <c r="F246" s="1"/>
  <c r="F245" s="1"/>
  <c r="F244"/>
  <c r="F243" s="1"/>
  <c r="F242" s="1"/>
  <c r="F241"/>
  <c r="F240" s="1"/>
  <c r="F239" s="1"/>
  <c r="F234"/>
  <c r="F233" s="1"/>
  <c r="F232" s="1"/>
  <c r="F231" s="1"/>
  <c r="F230" s="1"/>
  <c r="F229" s="1"/>
  <c r="F228" s="1"/>
  <c r="F227"/>
  <c r="F226" s="1"/>
  <c r="F225" s="1"/>
  <c r="F224" s="1"/>
  <c r="F223" s="1"/>
  <c r="F222" s="1"/>
  <c r="F221"/>
  <c r="F220" s="1"/>
  <c r="F219" s="1"/>
  <c r="F218" s="1"/>
  <c r="F217" s="1"/>
  <c r="F216" s="1"/>
  <c r="F214"/>
  <c r="F213" s="1"/>
  <c r="F212" s="1"/>
  <c r="F211"/>
  <c r="F210" s="1"/>
  <c r="F209" s="1"/>
  <c r="F205"/>
  <c r="F204" s="1"/>
  <c r="F203" s="1"/>
  <c r="F202" s="1"/>
  <c r="F201" s="1"/>
  <c r="F200" s="1"/>
  <c r="F199"/>
  <c r="F198" s="1"/>
  <c r="F197" s="1"/>
  <c r="F196" s="1"/>
  <c r="F195" s="1"/>
  <c r="F194" s="1"/>
  <c r="F193"/>
  <c r="F192" s="1"/>
  <c r="F191"/>
  <c r="F190" s="1"/>
  <c r="F184"/>
  <c r="F183" s="1"/>
  <c r="F182"/>
  <c r="F181" s="1"/>
  <c r="F177"/>
  <c r="F176" s="1"/>
  <c r="F175" s="1"/>
  <c r="F174"/>
  <c r="F173" s="1"/>
  <c r="F172" s="1"/>
  <c r="F168"/>
  <c r="F167" s="1"/>
  <c r="F166"/>
  <c r="F165" s="1"/>
  <c r="F160"/>
  <c r="F159" s="1"/>
  <c r="F158"/>
  <c r="F157" s="1"/>
  <c r="F154"/>
  <c r="F153" s="1"/>
  <c r="F152" s="1"/>
  <c r="F151" s="1"/>
  <c r="F150"/>
  <c r="F149" s="1"/>
  <c r="F148" s="1"/>
  <c r="F147" s="1"/>
  <c r="F144"/>
  <c r="F143" s="1"/>
  <c r="F142" s="1"/>
  <c r="F141"/>
  <c r="F140" s="1"/>
  <c r="F139"/>
  <c r="F138" s="1"/>
  <c r="F136"/>
  <c r="F135" s="1"/>
  <c r="F134" s="1"/>
  <c r="F132"/>
  <c r="F131"/>
  <c r="F126"/>
  <c r="F125" s="1"/>
  <c r="F124" s="1"/>
  <c r="F123"/>
  <c r="F122" s="1"/>
  <c r="F121" s="1"/>
  <c r="F120"/>
  <c r="F119"/>
  <c r="F117"/>
  <c r="F116" s="1"/>
  <c r="F115"/>
  <c r="F114" s="1"/>
  <c r="F110"/>
  <c r="F109" s="1"/>
  <c r="F108"/>
  <c r="F107" s="1"/>
  <c r="F102"/>
  <c r="F101" s="1"/>
  <c r="F100" s="1"/>
  <c r="F99" s="1"/>
  <c r="F98"/>
  <c r="F97" s="1"/>
  <c r="F96"/>
  <c r="F95" s="1"/>
  <c r="F91"/>
  <c r="F90" s="1"/>
  <c r="F89"/>
  <c r="F88" s="1"/>
  <c r="F87"/>
  <c r="F86" s="1"/>
  <c r="F81"/>
  <c r="F80" s="1"/>
  <c r="F79" s="1"/>
  <c r="F78" s="1"/>
  <c r="F77" s="1"/>
  <c r="F76" s="1"/>
  <c r="F75"/>
  <c r="F74" s="1"/>
  <c r="F73" s="1"/>
  <c r="F72"/>
  <c r="F71" s="1"/>
  <c r="F70" s="1"/>
  <c r="F68"/>
  <c r="F67" s="1"/>
  <c r="F66"/>
  <c r="F65" s="1"/>
  <c r="F63"/>
  <c r="F62" s="1"/>
  <c r="F61"/>
  <c r="F60" s="1"/>
  <c r="F58"/>
  <c r="F57" s="1"/>
  <c r="F56"/>
  <c r="F55" s="1"/>
  <c r="F53"/>
  <c r="F52" s="1"/>
  <c r="F51"/>
  <c r="F50" s="1"/>
  <c r="F48"/>
  <c r="F47" s="1"/>
  <c r="F46"/>
  <c r="F45" s="1"/>
  <c r="F41"/>
  <c r="F40" s="1"/>
  <c r="F39"/>
  <c r="F38" s="1"/>
  <c r="F37"/>
  <c r="F36" s="1"/>
  <c r="F31"/>
  <c r="F30" s="1"/>
  <c r="F29" s="1"/>
  <c r="F28" s="1"/>
  <c r="F27" s="1"/>
  <c r="F26"/>
  <c r="F25" s="1"/>
  <c r="F24" s="1"/>
  <c r="F23"/>
  <c r="F22" s="1"/>
  <c r="F21" s="1"/>
  <c r="F20"/>
  <c r="F19" s="1"/>
  <c r="F18"/>
  <c r="F17" s="1"/>
  <c r="F12"/>
  <c r="F11" s="1"/>
  <c r="F10" s="1"/>
  <c r="F9" s="1"/>
  <c r="F8" s="1"/>
  <c r="F7" s="1"/>
  <c r="F788" l="1"/>
  <c r="F787" s="1"/>
  <c r="F786" s="1"/>
  <c r="F621"/>
  <c r="F767"/>
  <c r="F766" s="1"/>
  <c r="F812"/>
  <c r="F811" s="1"/>
  <c r="F849"/>
  <c r="F848" s="1"/>
  <c r="F311"/>
  <c r="F310" s="1"/>
  <c r="F309" s="1"/>
  <c r="F838"/>
  <c r="F837" s="1"/>
  <c r="F400"/>
  <c r="F399" s="1"/>
  <c r="F503"/>
  <c r="F978"/>
  <c r="F696"/>
  <c r="F481"/>
  <c r="F425"/>
  <c r="F424" s="1"/>
  <c r="F423" s="1"/>
  <c r="F296"/>
  <c r="F295" s="1"/>
  <c r="F294" s="1"/>
  <c r="F287" s="1"/>
  <c r="F156"/>
  <c r="F155" s="1"/>
  <c r="F146" s="1"/>
  <c r="F145" s="1"/>
  <c r="F597"/>
  <c r="F778"/>
  <c r="F777" s="1"/>
  <c r="F776" s="1"/>
  <c r="F1038"/>
  <c r="F44"/>
  <c r="F16"/>
  <c r="F15" s="1"/>
  <c r="F14" s="1"/>
  <c r="F13" s="1"/>
  <c r="F356"/>
  <c r="F614"/>
  <c r="F734"/>
  <c r="F1022"/>
  <c r="F1017" s="1"/>
  <c r="F1006" s="1"/>
  <c r="F118"/>
  <c r="F113" s="1"/>
  <c r="F112" s="1"/>
  <c r="F111" s="1"/>
  <c r="F411"/>
  <c r="F908"/>
  <c r="F941"/>
  <c r="F940" s="1"/>
  <c r="F171"/>
  <c r="F170" s="1"/>
  <c r="F169" s="1"/>
  <c r="F523"/>
  <c r="F518" s="1"/>
  <c r="F857"/>
  <c r="F1097"/>
  <c r="F1096" s="1"/>
  <c r="F164"/>
  <c r="F163" s="1"/>
  <c r="F162" s="1"/>
  <c r="F161" s="1"/>
  <c r="F208"/>
  <c r="F207" s="1"/>
  <c r="F206" s="1"/>
  <c r="F714"/>
  <c r="F49"/>
  <c r="F59"/>
  <c r="F94"/>
  <c r="F93" s="1"/>
  <c r="F92" s="1"/>
  <c r="F106"/>
  <c r="F105" s="1"/>
  <c r="F104" s="1"/>
  <c r="F180"/>
  <c r="F179" s="1"/>
  <c r="F178" s="1"/>
  <c r="F583"/>
  <c r="F755"/>
  <c r="F750" s="1"/>
  <c r="F831"/>
  <c r="F85"/>
  <c r="F84" s="1"/>
  <c r="F83" s="1"/>
  <c r="F375"/>
  <c r="F374" s="1"/>
  <c r="F368" s="1"/>
  <c r="F1077"/>
  <c r="F1076" s="1"/>
  <c r="F1075" s="1"/>
  <c r="F35"/>
  <c r="F34" s="1"/>
  <c r="F33" s="1"/>
  <c r="F69"/>
  <c r="F130"/>
  <c r="F129" s="1"/>
  <c r="F128" s="1"/>
  <c r="F137"/>
  <c r="F133" s="1"/>
  <c r="F189"/>
  <c r="F188" s="1"/>
  <c r="F187" s="1"/>
  <c r="F271"/>
  <c r="F561"/>
  <c r="F667"/>
  <c r="F741"/>
  <c r="F818"/>
  <c r="F826"/>
  <c r="F54"/>
  <c r="F451"/>
  <c r="F465"/>
  <c r="F510"/>
  <c r="F971"/>
  <c r="F1031"/>
  <c r="F1062"/>
  <c r="F1138"/>
  <c r="F1137" s="1"/>
  <c r="F1136" s="1"/>
  <c r="F1135" s="1"/>
  <c r="F1128" s="1"/>
  <c r="F915"/>
  <c r="F914" s="1"/>
  <c r="F913" s="1"/>
  <c r="F238"/>
  <c r="F237" s="1"/>
  <c r="F236" s="1"/>
  <c r="F258"/>
  <c r="F343"/>
  <c r="F564"/>
  <c r="F64"/>
  <c r="F325"/>
  <c r="F320" s="1"/>
  <c r="F439"/>
  <c r="F434" s="1"/>
  <c r="F540"/>
  <c r="F604"/>
  <c r="F656"/>
  <c r="F488"/>
  <c r="F392"/>
  <c r="F416"/>
  <c r="F630"/>
  <c r="F927"/>
  <c r="F926" s="1"/>
  <c r="F925" s="1"/>
  <c r="F924" s="1"/>
  <c r="F923" s="1"/>
  <c r="F1045"/>
  <c r="F1115"/>
  <c r="F1114" s="1"/>
  <c r="F1113" s="1"/>
  <c r="F1071"/>
  <c r="F1070"/>
  <c r="F644"/>
  <c r="F643" s="1"/>
  <c r="F703"/>
  <c r="F947"/>
  <c r="F946" s="1"/>
  <c r="F1106"/>
  <c r="F1105" s="1"/>
  <c r="F1104" s="1"/>
  <c r="F880"/>
  <c r="F987"/>
  <c r="F986" s="1"/>
  <c r="F985" s="1"/>
  <c r="F907" l="1"/>
  <c r="F906" s="1"/>
  <c r="F905" s="1"/>
  <c r="F893" s="1"/>
  <c r="F749"/>
  <c r="F748" s="1"/>
  <c r="F655"/>
  <c r="F654" s="1"/>
  <c r="F82"/>
  <c r="F970"/>
  <c r="F969" s="1"/>
  <c r="F952" s="1"/>
  <c r="F450"/>
  <c r="F449" s="1"/>
  <c r="F539"/>
  <c r="F391"/>
  <c r="F390" s="1"/>
  <c r="F836"/>
  <c r="F186"/>
  <c r="F185" s="1"/>
  <c r="F1030"/>
  <c r="F1029" s="1"/>
  <c r="F1000" s="1"/>
  <c r="F502"/>
  <c r="F501" s="1"/>
  <c r="F695"/>
  <c r="F694" s="1"/>
  <c r="F939"/>
  <c r="F938" s="1"/>
  <c r="F932" s="1"/>
  <c r="F1095"/>
  <c r="F1094" s="1"/>
  <c r="F127"/>
  <c r="F103" s="1"/>
  <c r="F43"/>
  <c r="F42" s="1"/>
  <c r="F32" s="1"/>
  <c r="F410"/>
  <c r="F409" s="1"/>
  <c r="F408" s="1"/>
  <c r="F257"/>
  <c r="F256" s="1"/>
  <c r="F255" s="1"/>
  <c r="F235" s="1"/>
  <c r="F215" s="1"/>
  <c r="F733"/>
  <c r="F732" s="1"/>
  <c r="F817"/>
  <c r="F810" s="1"/>
  <c r="F804" s="1"/>
  <c r="F342"/>
  <c r="F341" s="1"/>
  <c r="F319" s="1"/>
  <c r="F856"/>
  <c r="F847" s="1"/>
  <c r="F846" s="1"/>
  <c r="F1059"/>
  <c r="F1058" s="1"/>
  <c r="F785" l="1"/>
  <c r="F389"/>
  <c r="F318" s="1"/>
  <c r="F533"/>
  <c r="F517" s="1"/>
  <c r="F845"/>
  <c r="F433"/>
  <c r="F6"/>
  <c r="F922"/>
  <c r="F648"/>
  <c r="F999"/>
  <c r="F432" l="1"/>
  <c r="F1148" s="1"/>
</calcChain>
</file>

<file path=xl/sharedStrings.xml><?xml version="1.0" encoding="utf-8"?>
<sst xmlns="http://schemas.openxmlformats.org/spreadsheetml/2006/main" count="5064" uniqueCount="684">
  <si>
    <t>тыс. рублей</t>
  </si>
  <si>
    <t>Наименование</t>
  </si>
  <si>
    <t>Раздел</t>
  </si>
  <si>
    <t>Подраздел</t>
  </si>
  <si>
    <t>Целевая статья</t>
  </si>
  <si>
    <t>Вид расхода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</si>
  <si>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</si>
  <si>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</si>
  <si>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</si>
  <si>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</si>
  <si>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Выполнение функций органами местного самоуправления</t>
  </si>
  <si>
    <t>11 0 00 00000</t>
  </si>
  <si>
    <t>Обеспечение деятельности исполнительных органов местного самоуправления</t>
  </si>
  <si>
    <t>11 2 00 00000</t>
  </si>
  <si>
    <t>Расходы на обеспечение деятельности главы района (муниципального образования)</t>
  </si>
  <si>
    <t>11 2 00 02030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</si>
  <si>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</si>
  <si>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</si>
  <si>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</si>
  <si>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</si>
  <si>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</si>
  <si>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</si>
  <si>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представительных органов местного самоуправления</t>
  </si>
  <si>
    <t>11 1 00 00000</t>
  </si>
  <si>
    <t>Расходы на обеспечение деятельности центрального аппарата</t>
  </si>
  <si>
    <t>11 1  00 02040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</si>
  <si>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</si>
  <si>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</si>
  <si>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</si>
  <si>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</si>
  <si>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Уплата земельного налога, налога на имущество и транспортного налога органами местного самоуправления</t>
  </si>
  <si>
    <t>11 1 00 02300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</si>
  <si>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</si>
  <si>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</si>
  <si>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</si>
  <si>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</si>
  <si>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обеспечение деятельности председателя контрольно-счетной палаты</t>
  </si>
  <si>
    <t>11 1 00 02250</t>
  </si>
  <si>
    <t>Осуществление переданных полномочий от других бюджетов бюджетной системы РФ</t>
  </si>
  <si>
    <t>88 0 00 00000</t>
  </si>
  <si>
    <t>Осуществление переданных полномочий за счет межбюджетных трансфертов, предоставляемых из бюджетов поселений БМР</t>
  </si>
  <si>
    <t>88 3 00 00000</t>
  </si>
  <si>
    <t>Осуществление переданных поселениями БМР полномочий по внешнему финансовому контролю</t>
  </si>
  <si>
    <t>88 3 00 92060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</si>
  <si>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</si>
  <si>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04</t>
  </si>
  <si>
    <t>11 2 00 02040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</si>
  <si>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</si>
  <si>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</si>
  <si>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</si>
  <si>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</si>
  <si>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Осуществление переданных полномочий за счет субвенций, субсидий и межбюджетных трансфертов из областного бюджета</t>
  </si>
  <si>
    <t>88 2 00 00000</t>
  </si>
  <si>
    <t>Осуществление отдельных государственных полномочий по государственному управлению охраной труда</t>
  </si>
  <si>
    <t>88 2 00 76300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</si>
  <si>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</si>
  <si>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88 2 00 76400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</si>
  <si>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</si>
  <si>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88 2 00 76500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</si>
  <si>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</si>
  <si>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88 2 00 76600</t>
  </si>
  <si>
    <t>Осуществление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</si>
  <si>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88 2 00 77120</t>
  </si>
  <si>
    <t>Осуществление переданных поселениями БМР полномочий по составлению и исполнению бюджета поселения</t>
  </si>
  <si>
    <t>88 3 00 92010</t>
  </si>
  <si>
    <t>Осуществление переданных поселениями БМР полномочий в части организации водоснабжения населения, водоотведения</t>
  </si>
  <si>
    <t>88 3 00 92090</t>
  </si>
  <si>
    <t>Судебная система</t>
  </si>
  <si>
    <t>05</t>
  </si>
  <si>
    <t>Осуществление переданных полномочий за счет субвенций, субсидий и межбюджетных трансфертов из федерального бюджета</t>
  </si>
  <si>
    <t>88 1 00 00000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</si>
  <si>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</si>
  <si>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88 1 00 51200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</si>
  <si>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</si>
  <si>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06</t>
  </si>
  <si>
    <t>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являющимися участниками бюджетного процесса, расположенным на территориях муниципальных образований области</t>
  </si>
  <si>
    <t>88 2 00 77150</t>
  </si>
  <si>
    <t>11</t>
  </si>
  <si>
    <t>Расходы по исполнению отдельных обязательств</t>
  </si>
  <si>
    <t>13 0 00 00000</t>
  </si>
  <si>
    <t>Средства резервных фондов</t>
  </si>
  <si>
    <t>13 3 00 00000</t>
  </si>
  <si>
    <t>Средства, выделяемые из резервного фонда местной администрации</t>
  </si>
  <si>
    <t>13 3 00 00003</t>
  </si>
  <si>
    <t>Другие общегосударственные вопросы</t>
  </si>
  <si>
    <t>13</t>
  </si>
  <si>
    <t>Обеспечение деятельности муниципальных учреждений</t>
  </si>
  <si>
    <t>12 0 00 00000</t>
  </si>
  <si>
    <t>Казенные учреждения</t>
  </si>
  <si>
    <t>12 1 00 00000</t>
  </si>
  <si>
    <t>Обеспечение деятельности казенных учреждений</t>
  </si>
  <si>
    <t>12 1 00 93990</t>
  </si>
  <si>
    <t>Расходы на выплаты персоналу казенных учреждений</t>
  </si>
  <si>
    <t>110</t>
  </si>
  <si>
    <t>Исполнение судебных актов</t>
  </si>
  <si>
    <t>830</t>
  </si>
  <si>
    <t>Осуществление расходов в связи с распространением коронавирусной инфекции (COVID-19)</t>
  </si>
  <si>
    <t>12 1 00 9399K</t>
  </si>
  <si>
    <t>Уплата земельного налога, налога на имущество и транспортного налога казенными учреждениями</t>
  </si>
  <si>
    <t>12 1 00 94990</t>
  </si>
  <si>
    <t>Исполнение судебных решений, не связанных с погашением кредиторской задолженности</t>
  </si>
  <si>
    <t>13 2 00 00000</t>
  </si>
  <si>
    <t>Расходы по исполнительным листам, решениям судебных органов</t>
  </si>
  <si>
    <t>13 2 00 00002</t>
  </si>
  <si>
    <t>Внепрограммные мероприятия</t>
  </si>
  <si>
    <t>13 4 00 00000</t>
  </si>
  <si>
    <t>Взносы в ассоциации</t>
  </si>
  <si>
    <t>13 4 00 00006</t>
  </si>
  <si>
    <t>Выполнение других обязательств органами местного самоуправления</t>
  </si>
  <si>
    <t>13 4 00 00011</t>
  </si>
  <si>
    <t>13 4 00 0001К</t>
  </si>
  <si>
    <t>Муниципальная программа "Муниципальная собственность Балаковского муниципального района"</t>
  </si>
  <si>
    <t>72 0 00 00000</t>
  </si>
  <si>
    <t>Подпрограмма "Организация мероприятий, проводимых в целях эффективного учета и распоряжения муниципальным имуществом, объектов недвижимого имущества, имеющих признаки бесхозяйного и земельными участками в границах Балаковского муниципального района"</t>
  </si>
  <si>
    <t>72 1 00 00000</t>
  </si>
  <si>
    <t xml:space="preserve"> Основное мероприятие "Выполнение  работ по подготовке технических планов для постановки на государственный кадастровый учёт объектов капитального строительства" </t>
  </si>
  <si>
    <t>72 1 02 00000</t>
  </si>
  <si>
    <t>Реализация основного мероприятия</t>
  </si>
  <si>
    <t>72 1 02 Z0000</t>
  </si>
  <si>
    <t>Основное мероприятие "Выполнение работ по оценке рыночной стоимости объектов муниципальной собственности"</t>
  </si>
  <si>
    <t>72 1 03 00000</t>
  </si>
  <si>
    <t>72 1 03 Z0000</t>
  </si>
  <si>
    <t>Основное мероприятие "Проведение экспертизы состояния объектов и содержание объектов казны Балаковского муниципального района"</t>
  </si>
  <si>
    <t>72 1 04 00000</t>
  </si>
  <si>
    <t>72 1 04 Z0000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</si>
  <si>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</si>
  <si>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75 0 00 00000</t>
  </si>
  <si>
    <t>Подпрограмма "Развитие мер социальной поддержки отдельных категорий граждан"</t>
  </si>
  <si>
    <t>75 1 00 00000</t>
  </si>
  <si>
    <t>Ежемесячная денежная выплата лицам, удостоенным звания "Почетный гражданин Балаковского муниципального района"</t>
  </si>
  <si>
    <t>75 1 04 00000</t>
  </si>
  <si>
    <t>75 1 04 Z0000</t>
  </si>
  <si>
    <t>Публичные нормативные выплаты гражданам несоциального характера</t>
  </si>
  <si>
    <t>330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</si>
  <si>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</si>
  <si>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84 0 00 00000</t>
  </si>
  <si>
    <t>Подпрограмма "Повышение заработной платы работникам отдельных муниципальных  учреждений Балаковского муниципального района"</t>
  </si>
  <si>
    <t>84 1 00 00000</t>
  </si>
  <si>
    <t>Основное мероприятие "Повышение заработной платы работникам отдельных муниципальных учреждений Балаковского муниципального района"</t>
  </si>
  <si>
    <t>84 1 01 00000</t>
  </si>
  <si>
    <t>Обеспечение повышения оплаты труда некоторых категорий работников муниципальных учреждений</t>
  </si>
  <si>
    <t>84 1 01 72300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</si>
  <si>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</si>
  <si>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84 1 01 S2300</t>
  </si>
  <si>
    <t>Осуществление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</si>
  <si>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88 2 00 77И00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</si>
  <si>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</si>
  <si>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</si>
  <si>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>09</t>
  </si>
  <si>
    <t>Предоставление межбюджетных трансфертов</t>
  </si>
  <si>
    <t>15 0 00 00000</t>
  </si>
  <si>
    <t>Предоставление межбюджетных трансфертов нижестоящим бюджетам</t>
  </si>
  <si>
    <t>15 2 00 00000</t>
  </si>
  <si>
    <t>Предоставление межбюджетных трансфертов нижестоящим бюджетам на исполнение переданных полномочий муниципального района</t>
  </si>
  <si>
    <t>15 2 01 00000</t>
  </si>
  <si>
    <t>Иные межбюджетные трансферты на осуществление переданных полномочий по обеспечению безопасности людей на водных объектах, охране их жизни и здоровья</t>
  </si>
  <si>
    <t>15 2 01  09120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</si>
  <si>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</si>
  <si>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</si>
  <si>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</si>
  <si>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</si>
  <si>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"АПК Безопасный город" на территории Балаковского муниципального района"</t>
  </si>
  <si>
    <t>81 0 00 00000</t>
  </si>
  <si>
    <t>Подпрограмма "Обеспечение мероприятий по построению и развитию АПК "Безопасный город" на территории Балаковского муниципального района"</t>
  </si>
  <si>
    <t>81 1 00 00000</t>
  </si>
  <si>
    <t>Основное мероприятие "Техническое оснащение пункта управления АПК "Безопасный город" средствами управления, связи и оповещения"</t>
  </si>
  <si>
    <t>81 1 02 00000</t>
  </si>
  <si>
    <t>81 1 02 Z0000</t>
  </si>
  <si>
    <t>Национальная экономика</t>
  </si>
  <si>
    <t>Сельское хозяйство и рыболовство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</si>
  <si>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</si>
  <si>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88 2 00 77130</t>
  </si>
  <si>
    <t>Водное хозяйство</t>
  </si>
  <si>
    <t>Восстановление плотин, находящихся на территории сельских поселений, входящих в состав БМР</t>
  </si>
  <si>
    <t>13 4 00 00008</t>
  </si>
  <si>
    <t>Транспорт</t>
  </si>
  <si>
    <t>08</t>
  </si>
  <si>
    <t>Иные межбюджетные трансферты на осуществление переданных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</t>
  </si>
  <si>
    <t>15 2 01 09131</t>
  </si>
  <si>
    <t>Дорожное хозяйство (дорожные фонды)</t>
  </si>
  <si>
    <t>15 2  00 00000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</si>
  <si>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 границах населенных пунктов Быково-Отрогского муниципального образования</t>
  </si>
  <si>
    <t>15 2 01 Д0001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</si>
  <si>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вне границ населенных пунктов в границах муниципального района (дороги, прилегающие к Быково-Отрогскому муниципальному образованию)</t>
  </si>
  <si>
    <t>15 2 01 Д0002</t>
  </si>
  <si>
    <t xml:space="preserve"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 границах населенных пунктов Натальинского муниципального образования
</t>
  </si>
  <si>
    <t>15 2 01 Д0003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</si>
  <si>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вне границ населенных пунктов в границах муниципального района (дороги, прилегающие к Натальинскому муниципальному образованию)</t>
  </si>
  <si>
    <t>15 2 01 Д0004</t>
  </si>
  <si>
    <t>Предоставление межбюджетных трансфертов нижестоящим бюджетам, не связанных с передачей полномочий</t>
  </si>
  <si>
    <t>15 2 02 00000</t>
  </si>
  <si>
    <t>Иные межбюджетные трансферты на мероприятия в сфере дорожного хозяйства</t>
  </si>
  <si>
    <t>15 2 02 09136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</si>
  <si>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</si>
  <si>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82 0 00 00000</t>
  </si>
  <si>
    <t>Подпрограмма "Ремонт и содержание дорог общего пользования местного значения и сооружений Балаковского муниципального района"</t>
  </si>
  <si>
    <t>82 2 00 00000</t>
  </si>
  <si>
    <r>
      <t xml:space="preserve">Основное мероприятие "Обеспечение капитального ремонта и ремонта автомобильных дорог общего пользования местного значения </t>
    </r>
    <r>
      <rPr>
        <sz val="12"/>
        <color indexed="10"/>
        <rFont val="Times New Roman"/>
        <family val="1"/>
        <charset val="204"/>
      </rPr>
      <t>муниципальных районов области"</t>
    </r>
  </si>
  <si>
    <t>82 2 05 00000</t>
  </si>
  <si>
    <t>Обеспечение капитального ремонта и ремонта автомобильных дорог общего пользования местного значения муниципальных районов области  за счет средств областного дорожного фонда</t>
  </si>
  <si>
    <t>82 2 05 D7160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</si>
  <si>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(дороги, прилегающие к Быково-Отрогскому МО)</t>
  </si>
  <si>
    <t>82 2 05 D7162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</si>
  <si>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(дороги, прилегающие к Натальинскому МО)</t>
  </si>
  <si>
    <t>82 2 05 D7163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</si>
  <si>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(в границах Быково-Отрогского МО)</t>
  </si>
  <si>
    <t>82 2 05 D7164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</si>
  <si>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(в границах Натальинского МО)</t>
  </si>
  <si>
    <t>82 2 05 D7165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</si>
  <si>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и средств местного бюджета</t>
  </si>
  <si>
    <t>82 2 05 S7160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</si>
  <si>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(дороги, прилегающие к Быково-Отрогскому МО)</t>
  </si>
  <si>
    <t>82 2 05 S7162</t>
  </si>
  <si>
    <t>Обеспечение капитального ремонта и  ремонта автомобильных дорог общего пользования местного значения муниципальных районов области за счет средств муниципального дорожного фонда (дороги, прилегающие к Натальинскому МО)</t>
  </si>
  <si>
    <t>82 2 05 S7163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</si>
  <si>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(в границах Быково-Отрогского МО)</t>
  </si>
  <si>
    <t>82 2 05 S7164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</si>
  <si>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(в границах Натальинского МО)</t>
  </si>
  <si>
    <t>82 2 05 S7165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</si>
  <si>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местного бюджета (дороги, прилегающие к населенным пунктам Быково-Отрогского МО)</t>
  </si>
  <si>
    <t>82 2 05 S7166</t>
  </si>
  <si>
    <t>Другие вопросы в области национальной экономики</t>
  </si>
  <si>
    <t>12</t>
  </si>
  <si>
    <t>15 2  01 00000</t>
  </si>
  <si>
    <t>Иные межбюджетные трансферты на осуществление переданных полномочий по утверждению генеральных планов поселения, правил землепользования и застройки</t>
  </si>
  <si>
    <t>15 2 01 09121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</si>
  <si>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</si>
  <si>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70 0 00 00000</t>
  </si>
  <si>
    <t>Подпрограмма "Предоставление субсидии на обеспечение деятельности муниципальных бизнес-инкубаторов"</t>
  </si>
  <si>
    <t>70 1 00 00000</t>
  </si>
  <si>
    <t>Основное мероприятие "Оказание субъектам малого и среднего предпринимательства на ранней стадии их развития имущественной и консультационной поддержки"</t>
  </si>
  <si>
    <t>70 1 01 00000</t>
  </si>
  <si>
    <t>Обеспечение деятельности муниципальных бизнес-инкубаторов</t>
  </si>
  <si>
    <t>70 1 01 71100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</si>
  <si>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</si>
  <si>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</si>
  <si>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</si>
  <si>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</si>
  <si>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Обеспечение деятельности муниципальных бизнес-инкубаторов за счет средств местного бюджета</t>
  </si>
  <si>
    <t>70 1 01 S1100</t>
  </si>
  <si>
    <t>Подпрограмма "Организация мероприятий , проводимых в целях эффективного учета и распоряжения муниципальным имуществом, объектов недвижимого имущества, имеющих признаки бесхозяйного, и земельными участками в границах Балаковского муниципального района"</t>
  </si>
  <si>
    <t>Основное мероприятие "Подготовка межевого плана земельного участка, подготовка схемы расположения земельных участков  на кадастровом плане (карте) территории"</t>
  </si>
  <si>
    <t>72 1 01 00000</t>
  </si>
  <si>
    <t xml:space="preserve">72 1 01 Z0000 </t>
  </si>
  <si>
    <t>Основное мероприятие"Повышение заработной платы работникам отдельных муниципальных учреждений Балаковского муниципального района"</t>
  </si>
  <si>
    <t>Жилищно-коммунальное хозяйство</t>
  </si>
  <si>
    <t>Жилищное хозяйство</t>
  </si>
  <si>
    <t>Взносы на проведение капитального ремонта общего имущества многоквартирных домов</t>
  </si>
  <si>
    <t>13 4 00 00010</t>
  </si>
  <si>
    <t>Закупка товаров, работ  и услуг для государственных (муниципальных) нужд</t>
  </si>
  <si>
    <t>Капитальные вложения в объекты государственной (муниципальной) собственности</t>
  </si>
  <si>
    <t>400</t>
  </si>
  <si>
    <t xml:space="preserve">Бюджетные инвестиции </t>
  </si>
  <si>
    <t>410</t>
  </si>
  <si>
    <t>Выполнение других обязательств муниципальными учреждениями</t>
  </si>
  <si>
    <t>13 4 00 00012</t>
  </si>
  <si>
    <t>Погашение кредиторской задолженности прошлых лет за выполненные работы (услуги) в рамках исполнения переданных полномочий</t>
  </si>
  <si>
    <t>13 4 00 09101</t>
  </si>
  <si>
    <t>Резервный фонд Правительства Саратовской области</t>
  </si>
  <si>
    <t>13 4 00 79990</t>
  </si>
  <si>
    <t>Муниципальная программа "Обеспечение населения жильем на территории Балаковского муниципального района в 2019-2022 годах"</t>
  </si>
  <si>
    <t>85 0 00 00000</t>
  </si>
  <si>
    <t>Подпрограмма "Переселение граждан из аварийного жилищного фонда города Балаково Балаковского муниципального района в рамках переданных полномочий"</t>
  </si>
  <si>
    <t>85 1 00 00000</t>
  </si>
  <si>
    <t>Основное мероприятие "Приобретение жилых помещений для переселения граждан из аварийного жилищного фонда"</t>
  </si>
  <si>
    <t>85 1 F3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</si>
  <si>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</si>
  <si>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85 1 F3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</si>
  <si>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</si>
  <si>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85 1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</si>
  <si>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</si>
  <si>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85 1 F3 6748S</t>
  </si>
  <si>
    <t>Обеспечение мероприятий, связанных с оплатой дополнительных квадратных метров, при переселении граждан из аварийного жилищного фонда (в рамках достижения соответствующих задач федерального проекта)</t>
  </si>
  <si>
    <t>85 1 F3 Н7485</t>
  </si>
  <si>
    <t>Основное мероприятие " Реализация мероприятий по переселению граждан из аварийного жилищного фонда"</t>
  </si>
  <si>
    <t>85 1 02 00000</t>
  </si>
  <si>
    <t>Реализация мероприятий по переселению граждан из аварийного жилищного фонда за счет средств резервного фонда Правительства Российской Федерации</t>
  </si>
  <si>
    <t>85 1 02 58220</t>
  </si>
  <si>
    <t>85 1 02 L8220</t>
  </si>
  <si>
    <t xml:space="preserve">Осуществление переданных полномочий от других бюджетов бюджетной системы РФ  
</t>
  </si>
  <si>
    <t xml:space="preserve"> Осуществление переданных полномочий за счет межбюджетных трансфертов, предоставляемых из бюджетов поселений БМР  </t>
  </si>
  <si>
    <t>Осуществление переданных полномочий органами местного самоуправления муниципального образования город Балаково в соответствии с жилищным законодательством (взносы на проведение капитального ремонта общего имущества многоквартирных домов и прочие мероприятия)</t>
  </si>
  <si>
    <t>88 3 00 92103</t>
  </si>
  <si>
    <t xml:space="preserve">Иные закупки товаров, работ и услуг для обеспечения государственных (муниципальных) нужд </t>
  </si>
  <si>
    <t>Коммунальное хозяйство</t>
  </si>
  <si>
    <t>Иные межбюджетные трансферты на исполнение переданных полномочий по газоснабжению населения</t>
  </si>
  <si>
    <t>15 2 01 09104</t>
  </si>
  <si>
    <t>15 2  02 00000</t>
  </si>
  <si>
    <t>Иные межбюджетные трансферты на мероприятия в сфере коммунального хозяйства</t>
  </si>
  <si>
    <t>15 2  02 09135</t>
  </si>
  <si>
    <t xml:space="preserve">Осуществление переданных полномочий за счет межбюджетных трансфертов, предоставляемых из бюджетов поселений БМР  </t>
  </si>
  <si>
    <t xml:space="preserve">Осуществление переданных полномочий по организации в границах поселения теплоснабжения населения </t>
  </si>
  <si>
    <t>88 3 00 92102</t>
  </si>
  <si>
    <t>Другие вопросы в области жилищно-коммунального хозяйства</t>
  </si>
  <si>
    <t>Расходы на выплату персоналу казенных учреждений</t>
  </si>
  <si>
    <t>15 2  02 79990</t>
  </si>
  <si>
    <t>Подпрограмма "Обеспечение реализации  мер социальной поддержки отдельных категорий граждан"</t>
  </si>
  <si>
    <t>75 2 00 00000</t>
  </si>
  <si>
    <t>Основное мероприятие "Организация деятельности учреждения по предоставлению услуг"</t>
  </si>
  <si>
    <t>75 2 01 00000</t>
  </si>
  <si>
    <t>Осуществление государственных полномочий по организации предоставления гражданам субсидий на оплату жилого помещения и коммунальных услуг</t>
  </si>
  <si>
    <t>75 2 01 77Б00</t>
  </si>
  <si>
    <t>75 2 01 Z0000</t>
  </si>
  <si>
    <t>Образование</t>
  </si>
  <si>
    <t>07</t>
  </si>
  <si>
    <t>Дошкольное образование</t>
  </si>
  <si>
    <t xml:space="preserve"> 13 0 00 00000</t>
  </si>
  <si>
    <t xml:space="preserve"> 13 3 00 00000</t>
  </si>
  <si>
    <t xml:space="preserve">Предоставление субсидий бюджетным, автономным учреждениям и иным некоммерческим организациям </t>
  </si>
  <si>
    <t>Погашение кредиторской задолженности прошлых лет за исключением обеспечения деятельности органов местного самоуправления</t>
  </si>
  <si>
    <t>13 4 00 00001</t>
  </si>
  <si>
    <t>Муниципальная программа "Развитие системы образования на территории Балаковского муниципального района"</t>
  </si>
  <si>
    <t>78 0 00 00000</t>
  </si>
  <si>
    <t>Подпрограмма "Развитие системы дошкольного образования"</t>
  </si>
  <si>
    <t>78 1 00 00000</t>
  </si>
  <si>
    <t>Основное мероприятие "Создание современных условий обучения и воспитания в муниципальных образовательных организациях и иные расходы"</t>
  </si>
  <si>
    <t xml:space="preserve">78 1 01 00000 </t>
  </si>
  <si>
    <t xml:space="preserve">78 1 01 79990 </t>
  </si>
  <si>
    <t>Создание современных условий обучения и воспитания в муниципальных общеобразовательных организациях и иные расходы</t>
  </si>
  <si>
    <t>78 1 01 99080</t>
  </si>
  <si>
    <t>78 1 01 9908К</t>
  </si>
  <si>
    <t>Основное мероприятие "Обеспечение учебно-тренировочных занятий, проведение танцевально-спортивного марафона"</t>
  </si>
  <si>
    <t>78 1 02 00000</t>
  </si>
  <si>
    <t>78 1 02 Z0000</t>
  </si>
  <si>
    <t>Основное мероприятие "Обеспечение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БМР"</t>
  </si>
  <si>
    <t>78 1 03 00000</t>
  </si>
  <si>
    <t>Обеспечение деятельности подведомственных учреждений</t>
  </si>
  <si>
    <t>78 1 03 09900</t>
  </si>
  <si>
    <t>78 1 03 0990К</t>
  </si>
  <si>
    <t>Обеспечение образовательной деятельности муниципальных дошкольных образовательных организаций</t>
  </si>
  <si>
    <t>78 1 03 76700</t>
  </si>
  <si>
    <t>Финансовое обеспечение образовательной деятельности муниципальных дошкольных образовательных организаций (в части повышения оплаты труда отдельным категориям работников бюджетной сферы с 1 июня 2020 года)</t>
  </si>
  <si>
    <t>78 1 03 7671Д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</si>
  <si>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</si>
  <si>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78 1 03 76900</t>
  </si>
  <si>
    <t>Основное мероприятие "Развитие сети дошкольных образовательных организаций (в целях выполнения задач федерального проекта "Содействие занятости женщин - создание условий дошкольного образования детей в возрасте до трех лет")"</t>
  </si>
  <si>
    <t>78 1 Р2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</si>
  <si>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за счет средств районного бюджета (МАДОУ детский сад №22, 3в микрорайон)( в рамках достижения  соответствующих задач федерального проекта)</t>
  </si>
  <si>
    <t>78 1 P2 Н2321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</si>
  <si>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за счет средств районного бюджета (МАДОУ детский сад №13, 4 микрорайон)( в рамках достижения  соответствующих задач федерального проекта)</t>
  </si>
  <si>
    <t>78 1 P2 Н2322</t>
  </si>
  <si>
    <t>Подпрограмма "Обеспечение условий безопасности муниципальных учреждений, подведомственных комитету образования администрации Балаковского муниципального района"</t>
  </si>
  <si>
    <t>78 4 00 00000</t>
  </si>
  <si>
    <t>Основное мероприятие "Мероприятия направленные на предупреждение пожаров и их ликвидацию в учреждениях образования"</t>
  </si>
  <si>
    <t>78 4 02 00000</t>
  </si>
  <si>
    <t>78 4 02 Z0000</t>
  </si>
  <si>
    <t>Основное мероприятие "Мероприятия по предупреждению терроризма"</t>
  </si>
  <si>
    <t>78 4 03 00000</t>
  </si>
  <si>
    <t>78 4 03 Z0000</t>
  </si>
  <si>
    <t>Основное мероприятие "Мероприятия по энергосбережению и повышению энергоэффективности теплоснабжения в образовательных учреждений"</t>
  </si>
  <si>
    <t>78 4 04 00000</t>
  </si>
  <si>
    <t>78 4 04 Z0000</t>
  </si>
  <si>
    <t>Основное мероприятие "Обеспечение уровня минимального размера оплаты труда"</t>
  </si>
  <si>
    <t>84 1 02 00000</t>
  </si>
  <si>
    <t>84 1 02 72300</t>
  </si>
  <si>
    <t>84 1 02 S2300</t>
  </si>
  <si>
    <t>Общее образование</t>
  </si>
  <si>
    <t xml:space="preserve"> 13 3 00 00003</t>
  </si>
  <si>
    <t>Подпрограмма "Развитие системы общего и дополнительного образования"</t>
  </si>
  <si>
    <t>78 2 00 00000</t>
  </si>
  <si>
    <t>Основное мероприятие "Обеспечение государственных гарантий прав граждан на получение общедоступного и бесплатного дошкольного, начального, основного, среднего общего образования в муниципальных общеобразовательных организациях БМР"</t>
  </si>
  <si>
    <t>78 2 01 00000</t>
  </si>
  <si>
    <t>Обеспечение деятельности подведомственных муниципальных общеобразовательных учреждений (школы-детские сады, школы начальные, неполные средние и средние)</t>
  </si>
  <si>
    <t>78 2 01 99060</t>
  </si>
  <si>
    <t>78 2 01 9906К</t>
  </si>
  <si>
    <t>Обеспечение образовательной деятельности муниципальных общеобразовательных учреждений</t>
  </si>
  <si>
    <t>78 2 01 77000</t>
  </si>
  <si>
    <t>Финансовое обеспечение образовательной деятельности муниципальных общеобразовательных учреждений (в части повышения оплаты труда отдельным категориям работников бюджетной сферы с 1 июня 2020 года)</t>
  </si>
  <si>
    <t>78 2 01 7701Д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</si>
  <si>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</si>
  <si>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78 2 01 L3030</t>
  </si>
  <si>
    <t>Основное мероприятие "Организация и проведение ГИА и ЕГЭ"</t>
  </si>
  <si>
    <t>78 2 03 00000</t>
  </si>
  <si>
    <t>78 2 03 Z0000</t>
  </si>
  <si>
    <t>Основное мероприятие "Мониторинг качества общего и дополнительного образования"</t>
  </si>
  <si>
    <t>78 2 04 00000</t>
  </si>
  <si>
    <t>78 2 04 Z0000</t>
  </si>
  <si>
    <t>Основное мероприятие "Создание современных условий обучения в муниципальных образовательных организациях и иные расходы"</t>
  </si>
  <si>
    <t>78 2 07 00000</t>
  </si>
  <si>
    <t>Проведение капитального и текущего ремонтов муниципальных образовательных организаций</t>
  </si>
  <si>
    <t>78 2 07 72Г00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</si>
  <si>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</si>
  <si>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78 2 07 S2Г00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</si>
  <si>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</si>
  <si>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78 2 07 L2550</t>
  </si>
  <si>
    <t>78 2 07 79990</t>
  </si>
  <si>
    <t>78 2 07 99080</t>
  </si>
  <si>
    <t>78 2 07 9908К</t>
  </si>
  <si>
    <t>Основное мероприятие "Организация питания, приобретение продуктов питания и молока в общеобразовательных организациях"</t>
  </si>
  <si>
    <t>78 2 08 00000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</si>
  <si>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</si>
  <si>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78 2 08 77200</t>
  </si>
  <si>
    <t>Организация питания, приобретение продуктов питания и молока в общеобразовательных организациях</t>
  </si>
  <si>
    <t>78 2 08 99090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</si>
  <si>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</si>
  <si>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78 2 08 L3040</t>
  </si>
  <si>
    <t>Основное мероприятие "Обеспечение финансирования Центров цифрового и гуманитарного профилей "Точка роста""</t>
  </si>
  <si>
    <t>78 2 15 00000</t>
  </si>
  <si>
    <t>78 2 15 Z0000</t>
  </si>
  <si>
    <t>Основное мероприятие "Совершенствование спортивной инфраструктуры образовательных организаций"</t>
  </si>
  <si>
    <t>78 2 16 00000</t>
  </si>
  <si>
    <t>Создание универсальных спортивно-оздоровительных площадок на территории общеобразовательных организаций</t>
  </si>
  <si>
    <t>78 2 16 72910</t>
  </si>
  <si>
    <t>Совершенствование спортивной инфраструктуры образовательных организаций</t>
  </si>
  <si>
    <t>78 2 16 99100</t>
  </si>
  <si>
    <t>Основное мероприятие "Обновление инфраструктуры сельских общеобразовательных организаций (в целях выполнения задач федерального проекта "Современная школа")"</t>
  </si>
  <si>
    <t>78 2 Е1 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</si>
  <si>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</si>
  <si>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78 2 Е1 51690</t>
  </si>
  <si>
    <t>Создание условий для центров образования цифрового и гуманитарного профилей (за счет средств местного бюджета)</t>
  </si>
  <si>
    <t>78 2 Е1 Н1690</t>
  </si>
  <si>
    <t>Обеспечение условий для создания центров образования цифрового и гуманитарного профилей ( в рамках достижения соответствующих результатов федерального проекта)</t>
  </si>
  <si>
    <t>78 2 Е1 U1130</t>
  </si>
  <si>
    <t>Основное мероприятие "Создание в общеобразовательных организациях, расположенных в сельской местности, условий для занятий физической культурой и спортом" (в целях выполнения задач федерального проекта "Успех каждого ребенка")</t>
  </si>
  <si>
    <t>78 2 E2 00000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</si>
  <si>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</si>
  <si>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78 2 E2 50970</t>
  </si>
  <si>
    <t>Создание в общеобразовательных организациях, расположенных в сельской местности, условий для занятий физической культурой и спортом (за счет средств местного бюджета)</t>
  </si>
  <si>
    <t>78 2 E2 H0970</t>
  </si>
  <si>
    <t>Подпрограмма "Одаренные дети Балаковского муниципального района"</t>
  </si>
  <si>
    <t>78 3 00 00000</t>
  </si>
  <si>
    <t>Основное мероприятие "Проведение муниципальных конкурсов детского и юношеского творчества, муниципального тура предметных олимпиад"</t>
  </si>
  <si>
    <t>78 3 01 00000</t>
  </si>
  <si>
    <t>78 3 01 Z0000</t>
  </si>
  <si>
    <t>Основное мероприятие "Поощрение и поддержка одаренных детей, педагогов, работающих с одаренными детьми, проведение муниципальных этапов всероссийских конкурсов "Учитель года", "Педагогический дебют", муниципального мероприятия, посвященного  дню учителя"</t>
  </si>
  <si>
    <t>78 3 02 00000</t>
  </si>
  <si>
    <t>78 3 02 Z0000</t>
  </si>
  <si>
    <t>Подпрограмма "Организация отдыха, оздоровления и занятости детей и подростков"</t>
  </si>
  <si>
    <t>78 5 00 00000</t>
  </si>
  <si>
    <t>Подпрограмма "Развитие кадрового потенциала в образовательных организациях"</t>
  </si>
  <si>
    <t>78 6  00 00000</t>
  </si>
  <si>
    <t>Основное мероприятие "Денежные выплаты молодым специалистам учреждений образования и их наставникам"</t>
  </si>
  <si>
    <t>78 6 01 00000</t>
  </si>
  <si>
    <t>78 6 01 Z0000</t>
  </si>
  <si>
    <t>Дополнительное образование детей</t>
  </si>
  <si>
    <t>Основное мероприятие "Обеспечение государственных гарантий прав граждан на получение общедоступного и бесплатного дополнительного образования в муниципальных организациях дополнительного образования детей БМР"</t>
  </si>
  <si>
    <t>78 2 02 00000</t>
  </si>
  <si>
    <t>Обеспечение деятельности подведомственных учреждений дополнительного образования (учреждения по внешкольной работе с детьми)</t>
  </si>
  <si>
    <t>78 2 02 99070</t>
  </si>
  <si>
    <t>78 2 02 9907К</t>
  </si>
  <si>
    <t>78 2 07 Z0000</t>
  </si>
  <si>
    <t>Основное мероприятие "Обеспечение сохранения достигнутых показателей повышения оплаты труда педагогическим работникам дополнительного образования МАУДО ЦДО"</t>
  </si>
  <si>
    <t>78 2 11 00000</t>
  </si>
  <si>
    <t>Обеспечение сохранения достигнутых показателей повышения оплаты труда отдельных категорий работников бюджетной сферы</t>
  </si>
  <si>
    <t>78 2 11 72500</t>
  </si>
  <si>
    <t>Обеспечение сохранения достигнутых показателей повышения оплаты труда отдельных категорий ра-ботников бюджетной сферы (в части повышения оплаты труда отдельным категориям работников бюджетной сферы с 1 июня 2020 года)</t>
  </si>
  <si>
    <t>78 2 11 7251Д</t>
  </si>
  <si>
    <t>Сохранение достигнутых показателей повышения оплаты труда отдельных категорий работников бюджетной сферы за счет средств местного бюджета</t>
  </si>
  <si>
    <t>78 2 11 S2500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</si>
  <si>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июня 2020 года) за счет средств местного бюджета</t>
  </si>
  <si>
    <t>78 2 11 S251Д</t>
  </si>
  <si>
    <t>Основное мероприятие "Обеспечение персонифицированного финансирования дополнительного образования детей"</t>
  </si>
  <si>
    <t>78 2 13 00000</t>
  </si>
  <si>
    <t>78 2 13 Z0000</t>
  </si>
  <si>
    <t>Муниципальная программа "Развитие культуры Балаковского муниципального района"</t>
  </si>
  <si>
    <t>80 0 00 00000</t>
  </si>
  <si>
    <t>Подпрограмма "Развитие системы дополнительного образования в сфере культуры и искусства"</t>
  </si>
  <si>
    <t>80 3 00 00000</t>
  </si>
  <si>
    <t>Основное мероприятие "Мероприятия по оказанию муниципальных услуг физическим и (или) юридическим лицам в рамках муниципального задания"</t>
  </si>
  <si>
    <t>80 3 01 00000</t>
  </si>
  <si>
    <t>80 3 01 09900</t>
  </si>
  <si>
    <t>80 3 01 0990К</t>
  </si>
  <si>
    <t>Основное мероприятие "Укрепление материально-технической базы"</t>
  </si>
  <si>
    <t>80 3 02 00000</t>
  </si>
  <si>
    <t>Проведение капитального и текущего ремонта здания учреждений, другие расходы</t>
  </si>
  <si>
    <t>80 3 02 09800</t>
  </si>
  <si>
    <t>80 3 02 79990</t>
  </si>
  <si>
    <t>Основное мероприятие "Организация и проведение мероприятий, посвященных государственным праздникам, значимым событиям в обществе, российской культуре и развитию культурного сотрудничества"</t>
  </si>
  <si>
    <t>80 3 03 00000</t>
  </si>
  <si>
    <t>80 3 03 Z0000</t>
  </si>
  <si>
    <t>Основное мероприятие "Обеспечение сохранения достигнутых показателей повышения оплаты труда отдельным категориям работников бюджетной сферы"</t>
  </si>
  <si>
    <t>80 3 07 00000</t>
  </si>
  <si>
    <t>80 3 07 72500</t>
  </si>
  <si>
    <t>Обеспечение сохранения достигнутых  показателей повышения оплаты труда отдельных категорий работников бюджетной сферы (в части повышение оплаты труда отдельным категориям работников бюджетной сферы с 1 июня 2020 года)</t>
  </si>
  <si>
    <t>80 3 07 7251Д</t>
  </si>
  <si>
    <t>80 3 07 S2500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</si>
  <si>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повышение оплаты труда отдельным категориям работников бюджетной сферы с 1 июня 2020 года) за счет средств местного бюджета</t>
  </si>
  <si>
    <t>80 3 07 S251Д</t>
  </si>
  <si>
    <t>Подпрограмма "Деятельность учреждений культуры Балаковского муниципального района по профилактике правонарушений"</t>
  </si>
  <si>
    <t>80 4 00 00000</t>
  </si>
  <si>
    <t>Основное мероприятие "Оборудование учреждений системой видеонаблюдения"</t>
  </si>
  <si>
    <t>80 4 01 00000</t>
  </si>
  <si>
    <t>80 4 01 Z0000</t>
  </si>
  <si>
    <t>Молодежная политика</t>
  </si>
  <si>
    <t>Основное мероприятие "Подготовка к летнему оздоровительному сезону оздоровительных (профильных) центров"</t>
  </si>
  <si>
    <t>78 5 01 00000</t>
  </si>
  <si>
    <t>Реализация мероприятий по подготовке к летнему оздоровительному сезону ДОЦ</t>
  </si>
  <si>
    <t>78 5 01 93170</t>
  </si>
  <si>
    <t>Основное мероприятие "Обеспечение гарантий детей и подростков"</t>
  </si>
  <si>
    <t>78 5 05 00000</t>
  </si>
  <si>
    <t xml:space="preserve">Обеспечение деятельности подведомственных учреждений </t>
  </si>
  <si>
    <t>78 5 05 09900</t>
  </si>
  <si>
    <t>78 5 05 0990К</t>
  </si>
  <si>
    <t>Основное мероприятие "Создание современных условий оздоровления в детских оздоровительных центрах и иные расходы"</t>
  </si>
  <si>
    <t>78 5 06 00000</t>
  </si>
  <si>
    <t>78 5 06 Z0000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</si>
  <si>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</si>
  <si>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79 0 00 00000</t>
  </si>
  <si>
    <t>Подпрограмма "Развитие молодежной политики на территории Балаковского муниципального района"</t>
  </si>
  <si>
    <t>79 2 00 00000</t>
  </si>
  <si>
    <t>Основное мероприятие "Реализация молодежной политики на территории БМР"</t>
  </si>
  <si>
    <t>79 2 01 00000</t>
  </si>
  <si>
    <t>79 2 01 Z0000</t>
  </si>
  <si>
    <t>Основное мероприятие "Организация временного трудоустройства подростков в возрасте 14-17 лет"</t>
  </si>
  <si>
    <t>79 2 02 00000</t>
  </si>
  <si>
    <t>79 2 02 Z0000</t>
  </si>
  <si>
    <t>Другие вопросы в области образования</t>
  </si>
  <si>
    <t>12 1 00 9399К</t>
  </si>
  <si>
    <t>Подпрограмма "Координация работы и организационное сопровождение системы образования"</t>
  </si>
  <si>
    <t>78 7 00 00000</t>
  </si>
  <si>
    <t>Основное мероприятие "Обеспечение эффективного управления развитием муниципальной системы образования на территории БМР"</t>
  </si>
  <si>
    <t>78 7 01 00000</t>
  </si>
  <si>
    <t>78 7 01 02040</t>
  </si>
  <si>
    <t>Основное мероприятие "Обеспечение эффективного функционирования системы финансового обеспечения учреждений, подведомственных комитету образования администрации БМР"</t>
  </si>
  <si>
    <t>78 7 02 00000</t>
  </si>
  <si>
    <t>78 7 02 93990</t>
  </si>
  <si>
    <t>78 7 02 94990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</si>
  <si>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</si>
  <si>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78 7 02 77800</t>
  </si>
  <si>
    <t>Осуществление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</si>
  <si>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78 7 02 77300</t>
  </si>
  <si>
    <t>Культура, кинематография</t>
  </si>
  <si>
    <t xml:space="preserve">Культура </t>
  </si>
  <si>
    <t>Подпрограмма "Развитие учреждений культуры Балаковского муниципального района"</t>
  </si>
  <si>
    <t>80 1 00 00000</t>
  </si>
  <si>
    <t>80 1 11 00000</t>
  </si>
  <si>
    <t>80 1 11 72500</t>
  </si>
  <si>
    <t>80 1 11 7251Д</t>
  </si>
  <si>
    <t>Подпрограмма "Развитие библиотечной системы на территории Балаковского муниципального района"</t>
  </si>
  <si>
    <t>80 7 00 00000</t>
  </si>
  <si>
    <t>80 7 01  00000</t>
  </si>
  <si>
    <t>80 7 01 09900</t>
  </si>
  <si>
    <t>80 7 01 0990К</t>
  </si>
  <si>
    <t>Основное мероприятие "Комплектование книжных фондов библиотек, подписка"</t>
  </si>
  <si>
    <t>80 7 04 00000</t>
  </si>
  <si>
    <t>Подписка</t>
  </si>
  <si>
    <t>80 7 04 01К00</t>
  </si>
  <si>
    <t>Основное мероприятие "Подключение муниципальных общедоступных библиотек к информационно-телекоммуникационной сети Интернет и развитие библиотечного дела с учетом задачи расширения информационных технологий и оцифровки"</t>
  </si>
  <si>
    <t>80 7 05 00000</t>
  </si>
  <si>
    <t>Государственная поддержка отрасли культуры (подключение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</si>
  <si>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>80 7 05 L5193</t>
  </si>
  <si>
    <t>80 7 06 00000</t>
  </si>
  <si>
    <t>80 7 06 Z0000</t>
  </si>
  <si>
    <t>Основное мероприятие "Осуществление отдельных мероприятий по решению учредителя"</t>
  </si>
  <si>
    <t>80 7 09 00000</t>
  </si>
  <si>
    <t>80 7 09 Z0000</t>
  </si>
  <si>
    <t>Основное мероприятие "Обеспечение сохранения достигнутых показателей повышения оплаты труда  отдельным категориям работников бюджетной сферы"</t>
  </si>
  <si>
    <t>80 7 10 00000</t>
  </si>
  <si>
    <t>80 7 10 72500</t>
  </si>
  <si>
    <t>80 7 10 7251Д</t>
  </si>
  <si>
    <t>80 7 10 S2500</t>
  </si>
  <si>
    <t>80 7 10 S251Д</t>
  </si>
  <si>
    <t>Другие вопросы в области культуры, кинематографии</t>
  </si>
  <si>
    <t>Иные межбюджетные трансферты на осуществление переданных полномочий по созданию условий для реализации мер, направленных на укрепление межнационального и межконфессионального согласия</t>
  </si>
  <si>
    <t>15 2 01 09123</t>
  </si>
  <si>
    <t>Подпрограмма "Координация работы и организационное сопровождение в сфере культуры"</t>
  </si>
  <si>
    <t>80 6 00 00000</t>
  </si>
  <si>
    <t>Основное мероприятие "Осуществление полномочий главного распорядителя средств районного бюджета БМР, предусмотренных для отрасли "Культура" и обеспечение руководства и управления муниципальными учреждениями культуры"</t>
  </si>
  <si>
    <t>80 6 01 00000</t>
  </si>
  <si>
    <t>80 6 01 02040</t>
  </si>
  <si>
    <t>84 1  00 00000</t>
  </si>
  <si>
    <t>Социальная политика</t>
  </si>
  <si>
    <t>10</t>
  </si>
  <si>
    <t>Пенсионное обеспечение</t>
  </si>
  <si>
    <t>Основное мероприятие "Доплата к пенсии лицам, замещавшим должности муниципальной службы, выборные (муниципальные) должности в органах местного самоуправления Балаковского муниципального района"</t>
  </si>
  <si>
    <t>75 1 03 00000</t>
  </si>
  <si>
    <t>75 1 03 Z0000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</si>
  <si>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</si>
  <si>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</si>
  <si>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</si>
  <si>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"Осуществление государственных полномочий по предоставлению гражданам субсидий на оплату жилого помещения и коммунальных услуг"</t>
  </si>
  <si>
    <t>75 1 01 00000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</si>
  <si>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</si>
  <si>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75 1 01 77110</t>
  </si>
  <si>
    <t>Основное мероприятие "Ежемесячная денежная выплата отдельной категории граждан, проживающей в сельской местности на территории БМР"</t>
  </si>
  <si>
    <t>75 1 02 00000</t>
  </si>
  <si>
    <t>75 1 02 Z0000</t>
  </si>
  <si>
    <t>Охрана семьи и детства</t>
  </si>
  <si>
    <t>Подпрограмма "Обеспечение реализации мер социальной поддержки отдельных категорий граждан"</t>
  </si>
  <si>
    <t>Организация деятельности учреждения по предоставлению услуг</t>
  </si>
  <si>
    <t xml:space="preserve"> Основное мероприятие "Обеспечение эффективного управление развитием муниципальной системы образования на территории БМР"</t>
  </si>
  <si>
    <t>Компенсация 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</si>
  <si>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78 7 01 77900</t>
  </si>
  <si>
    <t>Подпрограмма "Обеспечение жильем молодых семей на территории Балаковского муниципального района"</t>
  </si>
  <si>
    <t>85 2 00 00000</t>
  </si>
  <si>
    <t>Основное мероприятие "Выдача молодым семьям свидетельств о праве на получение социальной выплаты на приобретение стандартного жилья или строительство индивидуального жилого дома"</t>
  </si>
  <si>
    <t>85 2 01 00000</t>
  </si>
  <si>
    <t>Реализация мероприятий по обеспечению жильем молодых семей</t>
  </si>
  <si>
    <t>85 2 01 L4970</t>
  </si>
  <si>
    <t>Реализация мероприятий по обеспечению жильем молодых семей (в рамках достижения соответствующих задач федерального проекта)</t>
  </si>
  <si>
    <t>85 2 01 U0220</t>
  </si>
  <si>
    <t>Физическая культура и спорт</t>
  </si>
  <si>
    <t xml:space="preserve">Физическая культура </t>
  </si>
  <si>
    <t>Подпрограмма "Развитие кадрового потенциала учреждений, подведомственных отделу по спорту, физической культуре, молодёжной политике  и туризму администрации Балаковского муниципального района"</t>
  </si>
  <si>
    <t>79 5 00 00000</t>
  </si>
  <si>
    <t>Денежные выплаты молодым специалистам учреждений в области спорта</t>
  </si>
  <si>
    <t>79 5 01 00000</t>
  </si>
  <si>
    <t>79 5 01 Z0000</t>
  </si>
  <si>
    <t>Подпрограмма "Профилактика терроризма в учреждениях, подведомственных отделу по спорту, физической культуре, молодежной политике и туризму администрации Балаковского муниципального района"</t>
  </si>
  <si>
    <t>79 6 00 00000</t>
  </si>
  <si>
    <t>Основное мероприятие "Оборудование кнопками экстренного вызова полиции"</t>
  </si>
  <si>
    <t>79 6 01 00000</t>
  </si>
  <si>
    <t>79 6 01 Z0000</t>
  </si>
  <si>
    <t>Подпрограмма "Развитие спорта и физической культуры на территории БМР"</t>
  </si>
  <si>
    <t>79 A 00 00000</t>
  </si>
  <si>
    <t>Укрепление материально-технической базы учреждений, ремонт, строительство и реконструкция спортивных объектов</t>
  </si>
  <si>
    <t>79 А 01 00000</t>
  </si>
  <si>
    <t>79 А 01 Z0000</t>
  </si>
  <si>
    <t>Основное мероприятие "Обеспечение деятельности подведомственных учреждений в рамках спортивной подготовки спортсменов"</t>
  </si>
  <si>
    <t>79 A 06 00000</t>
  </si>
  <si>
    <t>79 A 06 Z0000</t>
  </si>
  <si>
    <t>79 A 06 Z000К</t>
  </si>
  <si>
    <t>Массовый спорт</t>
  </si>
  <si>
    <t>79 А 00 00000</t>
  </si>
  <si>
    <t>79 А 01 79990</t>
  </si>
  <si>
    <t>Другие вопросы в области физической культуры и спорта</t>
  </si>
  <si>
    <t>Подпрограмма "Развитие туризма на территории Балаковского муниципального района"</t>
  </si>
  <si>
    <t>79 3 00 00000</t>
  </si>
  <si>
    <t>Основное мероприятие "Развитие туризма на территории Балаковского муниципального района"</t>
  </si>
  <si>
    <t>79 3 01 00000</t>
  </si>
  <si>
    <t>79 3 01 Z0000</t>
  </si>
  <si>
    <t>Подпрограмма "Комплексные меры противодействия незаконному обороту наркотических средств в учреждениях спорта, физической культуры и молодежной политики"</t>
  </si>
  <si>
    <t>79 7 00 00000</t>
  </si>
  <si>
    <t>Основное мероприятие "Мероприятия, направленные на профилактику употребления наркотических и токсических веществ"</t>
  </si>
  <si>
    <t>79 7 01 00000</t>
  </si>
  <si>
    <t>79 7 01 Z0000</t>
  </si>
  <si>
    <t>Подпрограмма "Деятельность учреждений спорта, физической культуры и молодежной политики Балаковского муниципального района по профилактике правонарушений"</t>
  </si>
  <si>
    <t>79 8 00 00000</t>
  </si>
  <si>
    <t>Основное мероприятие "Организация и проведение спортивно - массовых мероприятий"</t>
  </si>
  <si>
    <t>79 8 02 00000</t>
  </si>
  <si>
    <t>79 8 02 Z0000</t>
  </si>
  <si>
    <t>Подпрограмма "Координация работы в области спорта, молодежной политики, физической культуры и туризма на территории Балаковского муниципального района"</t>
  </si>
  <si>
    <t>79 9 00 00000</t>
  </si>
  <si>
    <t>Основное мероприятие "Координация работы дополнительного образования в области спорта, физической культуры, молодежной политики и туризма"</t>
  </si>
  <si>
    <t>79 9 01 00000</t>
  </si>
  <si>
    <t>79 9 01 02040</t>
  </si>
  <si>
    <t>79 9 01 02300</t>
  </si>
  <si>
    <t>Основное мероприятие "Проведение спортивно-массовых мероприятий"</t>
  </si>
  <si>
    <t>79 9 02 00000</t>
  </si>
  <si>
    <t>79 9 02 Z0000</t>
  </si>
  <si>
    <t>Участие в областных соревнованиях, спартакиадах, турнирах</t>
  </si>
  <si>
    <t>79 А 03 00000</t>
  </si>
  <si>
    <t>79 А 03 Z0000</t>
  </si>
  <si>
    <t>Средства массовой информации</t>
  </si>
  <si>
    <t>Периодическая печать и издательства</t>
  </si>
  <si>
    <t>Муниципальная поддержка в сфере культуры, кинематографии и средств массовой информации</t>
  </si>
  <si>
    <t>13 4 00 00007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</si>
  <si>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</si>
  <si>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13 4 00 78600</t>
  </si>
  <si>
    <t xml:space="preserve">600 </t>
  </si>
  <si>
    <t>Обслуживание государственного и муниципального долга</t>
  </si>
  <si>
    <t>Обслуживание государственного  внутреннего и муниципального долга</t>
  </si>
  <si>
    <t xml:space="preserve">Обслуживание долговых обязательств </t>
  </si>
  <si>
    <t>14 0 00 00000</t>
  </si>
  <si>
    <t>Процентные платежи по муниципальному долгу</t>
  </si>
  <si>
    <t>14 0 00 06500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</si>
  <si>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</si>
  <si>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</si>
  <si>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</si>
  <si>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</si>
  <si>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Процентные платежи по бюджетным кредитам, привлеченным в 2012 году</t>
  </si>
  <si>
    <t>14 0 00 06600</t>
  </si>
  <si>
    <t>Процентные платежи по бюджетным кредитам, привлеченным на пополнение остатков средств на счетах бюджета</t>
  </si>
  <si>
    <t>14 0 00 06900</t>
  </si>
  <si>
    <t>Процентные платежи по бюджетным кредитам, привлеченным в 2019 году</t>
  </si>
  <si>
    <t>14 0 00 07200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</si>
  <si>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</si>
  <si>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</si>
  <si>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</si>
  <si>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88 2  00 00000</t>
  </si>
  <si>
    <t>Исполнение государственных полномочий по расчету и предоставлению дотаций поселениям</t>
  </si>
  <si>
    <t>88 2 00 76100</t>
  </si>
  <si>
    <t>Дотации</t>
  </si>
  <si>
    <t>510</t>
  </si>
  <si>
    <t>Прочие межбюджетные трансферты общего характера</t>
  </si>
  <si>
    <t>Иные межбюджетные трансферты на поддержку мер по обеспечению сбалансированности бюджетов поселений Балаковского муниципального района</t>
  </si>
  <si>
    <t>15 2 02 09102</t>
  </si>
  <si>
    <t>Иные межбюджетные трансферты на погашение задолженности прошлых лет за выполненные работы (услуги) в рамках исполнения переданных полномочий</t>
  </si>
  <si>
    <t>15 2 02 09200</t>
  </si>
  <si>
    <t>15 2 02 79990</t>
  </si>
  <si>
    <t>ВСЕГО</t>
  </si>
  <si>
    <t>Сумма плановых назначений</t>
  </si>
  <si>
    <t>Сумма исполнения</t>
  </si>
  <si>
    <t>Отчет об исполнении приложения  7 "Распределение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районного бюджета на 2020 год и на плановый период 2021 и 2022 годов"к решению Собрания Балаковского муниципального района "О районном бюджете Балаковского муниципального 
района на 2020 год и на плановый период 2021 и 2022 годов" от 24.12.2019 года №12-145 (с последними изменениями)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</si>
</sst>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#,##0.00_р_."/>
  </numFmts>
  <fonts count="2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2"/>
      <name val="Times New Roman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Font="1" applyFill="1"/>
    <xf numFmtId="0" fontId="8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5" fillId="0" borderId="0" xfId="0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/>
    <xf numFmtId="164" fontId="3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7" fillId="0" borderId="0" xfId="0" applyFont="1" applyFill="1" applyAlignment="1">
      <alignment horizontal="left" vertical="center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2" fontId="14" fillId="0" borderId="1" xfId="1" applyNumberFormat="1" applyFont="1" applyFill="1" applyBorder="1" applyAlignment="1">
      <alignment horizontal="left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14" fillId="0" borderId="1" xfId="3" applyNumberFormat="1" applyFont="1" applyFill="1" applyBorder="1" applyAlignment="1">
      <alignment horizontal="center" vertical="center" wrapText="1"/>
    </xf>
    <xf numFmtId="1" fontId="14" fillId="0" borderId="1" xfId="4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0" fontId="8" fillId="0" borderId="0" xfId="0" applyFont="1" applyFill="1" applyAlignment="1">
      <alignment horizontal="left"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left" vertical="center" wrapText="1"/>
    </xf>
    <xf numFmtId="2" fontId="14" fillId="0" borderId="1" xfId="5" applyNumberFormat="1" applyFont="1" applyFill="1" applyBorder="1" applyAlignment="1">
      <alignment horizontal="left" vertical="center" wrapText="1"/>
    </xf>
    <xf numFmtId="2" fontId="14" fillId="0" borderId="1" xfId="6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0" fontId="5" fillId="0" borderId="0" xfId="0" applyFont="1" applyFill="1"/>
    <xf numFmtId="164" fontId="3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2" fontId="14" fillId="0" borderId="1" xfId="7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5" fillId="0" borderId="0" xfId="0" applyFont="1" applyFill="1"/>
    <xf numFmtId="0" fontId="5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17" fillId="0" borderId="0" xfId="0" applyFont="1" applyFill="1"/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/>
    <xf numFmtId="0" fontId="16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08">
    <cellStyle name="Обычный" xfId="0" builtinId="0"/>
    <cellStyle name="Обычный 10" xfId="8"/>
    <cellStyle name="Обычный 13" xfId="9"/>
    <cellStyle name="Обычный 14" xfId="10"/>
    <cellStyle name="Обычный 15" xfId="11"/>
    <cellStyle name="Обычный 16" xfId="12"/>
    <cellStyle name="Обычный 17" xfId="13"/>
    <cellStyle name="Обычный 18" xfId="14"/>
    <cellStyle name="Обычный 19" xfId="15"/>
    <cellStyle name="Обычный 2" xfId="16"/>
    <cellStyle name="Обычный 2 10" xfId="17"/>
    <cellStyle name="Обычный 2 11" xfId="18"/>
    <cellStyle name="Обычный 2 12" xfId="19"/>
    <cellStyle name="Обычный 2 13" xfId="20"/>
    <cellStyle name="Обычный 2 14" xfId="21"/>
    <cellStyle name="Обычный 2 15" xfId="22"/>
    <cellStyle name="Обычный 2 16" xfId="23"/>
    <cellStyle name="Обычный 2 17" xfId="24"/>
    <cellStyle name="Обычный 2 18" xfId="25"/>
    <cellStyle name="Обычный 2 19" xfId="26"/>
    <cellStyle name="Обычный 2 2" xfId="27"/>
    <cellStyle name="Обычный 2 2 10" xfId="28"/>
    <cellStyle name="Обычный 2 2 11" xfId="29"/>
    <cellStyle name="Обычный 2 2 12" xfId="30"/>
    <cellStyle name="Обычный 2 2 13" xfId="31"/>
    <cellStyle name="Обычный 2 2 14" xfId="32"/>
    <cellStyle name="Обычный 2 2 15" xfId="33"/>
    <cellStyle name="Обычный 2 2 16" xfId="34"/>
    <cellStyle name="Обычный 2 2 17" xfId="35"/>
    <cellStyle name="Обычный 2 2 18" xfId="36"/>
    <cellStyle name="Обычный 2 2 19" xfId="37"/>
    <cellStyle name="Обычный 2 2 2" xfId="38"/>
    <cellStyle name="Обычный 2 2 20" xfId="39"/>
    <cellStyle name="Обычный 2 2 21" xfId="40"/>
    <cellStyle name="Обычный 2 2 22" xfId="41"/>
    <cellStyle name="Обычный 2 2 23" xfId="42"/>
    <cellStyle name="Обычный 2 2 3" xfId="43"/>
    <cellStyle name="Обычный 2 2 4" xfId="44"/>
    <cellStyle name="Обычный 2 2 5" xfId="45"/>
    <cellStyle name="Обычный 2 2 6" xfId="46"/>
    <cellStyle name="Обычный 2 2 7" xfId="47"/>
    <cellStyle name="Обычный 2 2 8" xfId="48"/>
    <cellStyle name="Обычный 2 2 9" xfId="49"/>
    <cellStyle name="Обычный 2 20" xfId="50"/>
    <cellStyle name="Обычный 2 21" xfId="51"/>
    <cellStyle name="Обычный 2 22" xfId="52"/>
    <cellStyle name="Обычный 2 23" xfId="53"/>
    <cellStyle name="Обычный 2 24" xfId="54"/>
    <cellStyle name="Обычный 2 25" xfId="55"/>
    <cellStyle name="Обычный 2 26" xfId="56"/>
    <cellStyle name="Обычный 2 27" xfId="57"/>
    <cellStyle name="Обычный 2 28" xfId="58"/>
    <cellStyle name="Обычный 2 29" xfId="59"/>
    <cellStyle name="Обычный 2 3" xfId="60"/>
    <cellStyle name="Обычный 2 4" xfId="61"/>
    <cellStyle name="Обычный 2 5" xfId="62"/>
    <cellStyle name="Обычный 2 6" xfId="63"/>
    <cellStyle name="Обычный 2 7" xfId="64"/>
    <cellStyle name="Обычный 2 8" xfId="65"/>
    <cellStyle name="Обычный 2 9" xfId="66"/>
    <cellStyle name="Обычный 20" xfId="67"/>
    <cellStyle name="Обычный 21" xfId="68"/>
    <cellStyle name="Обычный 22" xfId="5"/>
    <cellStyle name="Обычный 23" xfId="2"/>
    <cellStyle name="Обычный 24" xfId="69"/>
    <cellStyle name="Обычный 25" xfId="70"/>
    <cellStyle name="Обычный 26" xfId="71"/>
    <cellStyle name="Обычный 27" xfId="72"/>
    <cellStyle name="Обычный 28" xfId="73"/>
    <cellStyle name="Обычный 29" xfId="74"/>
    <cellStyle name="Обычный 3" xfId="75"/>
    <cellStyle name="Обычный 3 10" xfId="76"/>
    <cellStyle name="Обычный 3 11" xfId="77"/>
    <cellStyle name="Обычный 3 12" xfId="78"/>
    <cellStyle name="Обычный 3 13" xfId="79"/>
    <cellStyle name="Обычный 3 14" xfId="80"/>
    <cellStyle name="Обычный 3 15" xfId="81"/>
    <cellStyle name="Обычный 3 16" xfId="82"/>
    <cellStyle name="Обычный 3 17" xfId="83"/>
    <cellStyle name="Обычный 3 18" xfId="84"/>
    <cellStyle name="Обычный 3 19" xfId="85"/>
    <cellStyle name="Обычный 3 2" xfId="86"/>
    <cellStyle name="Обычный 3 20" xfId="87"/>
    <cellStyle name="Обычный 3 21" xfId="88"/>
    <cellStyle name="Обычный 3 22" xfId="89"/>
    <cellStyle name="Обычный 3 23" xfId="90"/>
    <cellStyle name="Обычный 3 24" xfId="91"/>
    <cellStyle name="Обычный 3 24 2" xfId="92"/>
    <cellStyle name="Обычный 3 24_Ведомственная структура к решению 2015 год" xfId="93"/>
    <cellStyle name="Обычный 3 3" xfId="94"/>
    <cellStyle name="Обычный 3 4" xfId="95"/>
    <cellStyle name="Обычный 3 5" xfId="96"/>
    <cellStyle name="Обычный 3 6" xfId="97"/>
    <cellStyle name="Обычный 3 7" xfId="98"/>
    <cellStyle name="Обычный 3 8" xfId="99"/>
    <cellStyle name="Обычный 3 9" xfId="100"/>
    <cellStyle name="Обычный 3_Ведомственная структура к решению 2015 год" xfId="101"/>
    <cellStyle name="Обычный 31" xfId="6"/>
    <cellStyle name="Обычный 32" xfId="3"/>
    <cellStyle name="Обычный 33" xfId="4"/>
    <cellStyle name="Обычный 34" xfId="1"/>
    <cellStyle name="Обычный 38" xfId="7"/>
    <cellStyle name="Обычный 4" xfId="102"/>
    <cellStyle name="Обычный 5" xfId="103"/>
    <cellStyle name="Обычный 6" xfId="104"/>
    <cellStyle name="Обычный 7" xfId="105"/>
    <cellStyle name="Обычный 8" xfId="106"/>
    <cellStyle name="Обычный 9" xfId="10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52;&#1045;&#1053;&#1053;&#1048;&#1050;/!!!!!_obmennik%20old/&#1056;&#1045;&#1064;&#1045;&#1053;&#1048;&#1071;%20&#1057;&#1054;&#1041;&#1056;&#1040;&#1053;&#1048;&#1071;%20-%20&#1056;&#1040;&#1049;&#1054;&#1053;%20-%202020/&#1056;&#1077;&#1096;&#1077;&#1085;&#1080;&#1077;%20&#1086;%20&#1074;&#1085;&#1077;&#1089;&#1077;&#1085;&#1080;&#1080;%20&#1080;&#1079;&#1084;&#1077;&#1085;&#1077;&#1085;&#1080;&#1081;%20&#8470;20-246%20&#1086;&#1090;%2018.12.20&#1075;/&#1056;&#1077;&#1096;&#1077;&#1085;&#1080;&#1077;%20&#1089;%20&#1087;&#1088;&#1080;&#1083;&#1086;&#1078;&#1077;&#1085;&#1080;&#1103;&#1084;&#1080;/&#1055;&#1088;&#1080;&#1083;&#1086;&#1078;&#1077;&#1085;&#1080;&#1103;%202,3,4%20-%20&#1056;&#1072;&#1089;&#1093;&#1086;&#1076;&#109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2"/>
      <sheetName val="Приложение 3"/>
      <sheetName val="Приложение 4"/>
    </sheetNames>
    <sheetDataSet>
      <sheetData sheetId="0">
        <row r="17">
          <cell r="G17">
            <v>6912.1</v>
          </cell>
        </row>
        <row r="19">
          <cell r="G19">
            <v>914</v>
          </cell>
        </row>
        <row r="22">
          <cell r="G22">
            <v>5</v>
          </cell>
        </row>
        <row r="25">
          <cell r="G25">
            <v>1383.3</v>
          </cell>
        </row>
        <row r="30">
          <cell r="G30">
            <v>967</v>
          </cell>
        </row>
        <row r="36">
          <cell r="G36">
            <v>100</v>
          </cell>
        </row>
        <row r="39">
          <cell r="G39">
            <v>701.4</v>
          </cell>
        </row>
        <row r="47">
          <cell r="G47">
            <v>39381.699999999997</v>
          </cell>
        </row>
        <row r="49">
          <cell r="G49">
            <v>2049.3000000000002</v>
          </cell>
        </row>
        <row r="51">
          <cell r="G51">
            <v>3.8</v>
          </cell>
        </row>
        <row r="56">
          <cell r="G56">
            <v>1830.8</v>
          </cell>
        </row>
        <row r="58">
          <cell r="G58">
            <v>274.60000000000002</v>
          </cell>
        </row>
        <row r="62">
          <cell r="G62">
            <v>238</v>
          </cell>
        </row>
        <row r="74">
          <cell r="G74">
            <v>2746</v>
          </cell>
        </row>
        <row r="82">
          <cell r="G82">
            <v>1</v>
          </cell>
        </row>
        <row r="90">
          <cell r="G90">
            <v>350</v>
          </cell>
        </row>
        <row r="97">
          <cell r="G97">
            <v>11148.837</v>
          </cell>
        </row>
        <row r="100">
          <cell r="G100">
            <v>21214.340100000001</v>
          </cell>
        </row>
        <row r="103">
          <cell r="G103">
            <v>6988.2569000000003</v>
          </cell>
        </row>
        <row r="106">
          <cell r="G106">
            <v>3369.99</v>
          </cell>
        </row>
        <row r="110">
          <cell r="G110">
            <v>10874.647999999999</v>
          </cell>
        </row>
        <row r="117">
          <cell r="G117">
            <v>4000</v>
          </cell>
        </row>
        <row r="125">
          <cell r="G125">
            <v>772.74599999999998</v>
          </cell>
        </row>
        <row r="129">
          <cell r="G129">
            <v>1332</v>
          </cell>
        </row>
        <row r="136">
          <cell r="G136">
            <v>250</v>
          </cell>
        </row>
        <row r="144">
          <cell r="G144">
            <v>1</v>
          </cell>
        </row>
        <row r="151">
          <cell r="G151">
            <v>1.4</v>
          </cell>
        </row>
        <row r="159">
          <cell r="G159">
            <v>200</v>
          </cell>
        </row>
        <row r="165">
          <cell r="G165">
            <v>25232.3</v>
          </cell>
        </row>
        <row r="168">
          <cell r="G168">
            <v>10.5</v>
          </cell>
        </row>
        <row r="171">
          <cell r="G171">
            <v>64.2</v>
          </cell>
        </row>
        <row r="174">
          <cell r="G174">
            <v>40</v>
          </cell>
        </row>
        <row r="181">
          <cell r="G181">
            <v>10278.799999999999</v>
          </cell>
        </row>
        <row r="188">
          <cell r="G188">
            <v>67223.3</v>
          </cell>
        </row>
        <row r="191">
          <cell r="G191">
            <v>34.74</v>
          </cell>
        </row>
        <row r="194">
          <cell r="G194">
            <v>5183.91</v>
          </cell>
        </row>
        <row r="202">
          <cell r="G202">
            <v>25795.4</v>
          </cell>
        </row>
        <row r="204">
          <cell r="G204">
            <v>1574.1</v>
          </cell>
        </row>
        <row r="209">
          <cell r="G209">
            <v>1589.7</v>
          </cell>
        </row>
        <row r="213">
          <cell r="G213">
            <v>169.1</v>
          </cell>
        </row>
        <row r="219">
          <cell r="G219">
            <v>520.20000000000005</v>
          </cell>
        </row>
        <row r="223">
          <cell r="G223">
            <v>138.5</v>
          </cell>
        </row>
        <row r="227">
          <cell r="G227">
            <v>109.9</v>
          </cell>
        </row>
        <row r="229">
          <cell r="G229">
            <v>43.5</v>
          </cell>
        </row>
        <row r="236">
          <cell r="G236">
            <v>375</v>
          </cell>
        </row>
        <row r="242">
          <cell r="G242">
            <v>157.19999999999999</v>
          </cell>
        </row>
        <row r="249">
          <cell r="G249">
            <v>5300</v>
          </cell>
        </row>
        <row r="252">
          <cell r="G252">
            <v>1519</v>
          </cell>
        </row>
        <row r="258">
          <cell r="G258">
            <v>359.4</v>
          </cell>
        </row>
        <row r="264">
          <cell r="G264">
            <v>131.5</v>
          </cell>
        </row>
        <row r="267">
          <cell r="G267">
            <v>9.9</v>
          </cell>
        </row>
        <row r="274">
          <cell r="G274">
            <v>13.1</v>
          </cell>
        </row>
        <row r="278">
          <cell r="G278">
            <v>1216.5999999999999</v>
          </cell>
        </row>
        <row r="281">
          <cell r="G281">
            <v>13445.7</v>
          </cell>
        </row>
        <row r="284">
          <cell r="G284">
            <v>294.7</v>
          </cell>
        </row>
        <row r="287">
          <cell r="G287">
            <v>2818.5</v>
          </cell>
        </row>
        <row r="290">
          <cell r="G290">
            <v>2109</v>
          </cell>
        </row>
        <row r="296">
          <cell r="G296">
            <v>7595.5</v>
          </cell>
        </row>
        <row r="299">
          <cell r="G299">
            <v>153.69999999999999</v>
          </cell>
        </row>
        <row r="302">
          <cell r="G302">
            <v>1131.2</v>
          </cell>
        </row>
        <row r="305">
          <cell r="G305">
            <v>2115.3000000000002</v>
          </cell>
        </row>
        <row r="309">
          <cell r="G309">
            <v>12910.3</v>
          </cell>
        </row>
        <row r="312">
          <cell r="G312">
            <v>225513.2</v>
          </cell>
        </row>
        <row r="317">
          <cell r="G317">
            <v>8493.2000000000007</v>
          </cell>
        </row>
        <row r="323">
          <cell r="G323">
            <v>30.8</v>
          </cell>
        </row>
        <row r="328">
          <cell r="G328">
            <v>2595.8000000000002</v>
          </cell>
        </row>
        <row r="334">
          <cell r="G334">
            <v>15476</v>
          </cell>
        </row>
        <row r="336">
          <cell r="G336">
            <v>1325.4</v>
          </cell>
        </row>
        <row r="338">
          <cell r="G338">
            <v>69.099999999999994</v>
          </cell>
        </row>
        <row r="341">
          <cell r="G341">
            <v>9.9</v>
          </cell>
        </row>
        <row r="347">
          <cell r="G347">
            <v>433.9</v>
          </cell>
        </row>
        <row r="350">
          <cell r="G350">
            <v>32.700000000000003</v>
          </cell>
        </row>
        <row r="357">
          <cell r="G357">
            <v>0.4</v>
          </cell>
        </row>
        <row r="362">
          <cell r="G362">
            <v>0.5</v>
          </cell>
        </row>
        <row r="368">
          <cell r="G368">
            <v>7102</v>
          </cell>
        </row>
        <row r="371">
          <cell r="G371">
            <v>80</v>
          </cell>
        </row>
        <row r="378">
          <cell r="G378">
            <v>4247.8</v>
          </cell>
        </row>
        <row r="381">
          <cell r="G381">
            <v>306.60000000000002</v>
          </cell>
        </row>
        <row r="387">
          <cell r="G387">
            <v>263</v>
          </cell>
        </row>
        <row r="390">
          <cell r="G390">
            <v>19.8</v>
          </cell>
        </row>
        <row r="398">
          <cell r="G398">
            <v>2755</v>
          </cell>
        </row>
        <row r="404">
          <cell r="G404">
            <v>81689.3</v>
          </cell>
        </row>
        <row r="406">
          <cell r="G406">
            <v>4759.8999999999996</v>
          </cell>
        </row>
        <row r="408">
          <cell r="G408">
            <v>60.5</v>
          </cell>
        </row>
        <row r="413">
          <cell r="G413">
            <v>610.29999999999995</v>
          </cell>
        </row>
        <row r="415">
          <cell r="G415">
            <v>91.5</v>
          </cell>
        </row>
        <row r="418">
          <cell r="G418">
            <v>915.4</v>
          </cell>
        </row>
        <row r="420">
          <cell r="G420">
            <v>137.30000000000001</v>
          </cell>
        </row>
        <row r="423">
          <cell r="G423">
            <v>915.4</v>
          </cell>
        </row>
        <row r="425">
          <cell r="G425">
            <v>137.30000000000001</v>
          </cell>
        </row>
        <row r="428">
          <cell r="G428">
            <v>1220.5</v>
          </cell>
        </row>
        <row r="430">
          <cell r="G430">
            <v>183.1</v>
          </cell>
        </row>
        <row r="433">
          <cell r="G433">
            <v>5492.3</v>
          </cell>
        </row>
        <row r="435">
          <cell r="G435">
            <v>822.8</v>
          </cell>
        </row>
        <row r="439">
          <cell r="G439">
            <v>2</v>
          </cell>
        </row>
        <row r="442">
          <cell r="G442">
            <v>1</v>
          </cell>
        </row>
        <row r="448">
          <cell r="G448">
            <v>74.3</v>
          </cell>
        </row>
        <row r="454">
          <cell r="G454">
            <v>83193.100000000006</v>
          </cell>
        </row>
        <row r="456">
          <cell r="G456">
            <v>31199.7</v>
          </cell>
        </row>
        <row r="458">
          <cell r="G458">
            <v>131.19999999999999</v>
          </cell>
        </row>
        <row r="459">
          <cell r="G459">
            <v>17.5</v>
          </cell>
        </row>
        <row r="462">
          <cell r="G462">
            <v>100.9</v>
          </cell>
        </row>
        <row r="465">
          <cell r="G465">
            <v>258.8</v>
          </cell>
        </row>
        <row r="470">
          <cell r="G470">
            <v>255.9</v>
          </cell>
        </row>
        <row r="471">
          <cell r="G471">
            <v>145</v>
          </cell>
        </row>
        <row r="475">
          <cell r="G475">
            <v>384</v>
          </cell>
        </row>
        <row r="478">
          <cell r="G478">
            <v>809.7</v>
          </cell>
        </row>
        <row r="481">
          <cell r="G481">
            <v>236.9</v>
          </cell>
        </row>
        <row r="487">
          <cell r="G487">
            <v>5.9</v>
          </cell>
        </row>
        <row r="489">
          <cell r="G489">
            <v>658.7</v>
          </cell>
        </row>
        <row r="495">
          <cell r="G495">
            <v>2390.6</v>
          </cell>
        </row>
        <row r="498">
          <cell r="G498">
            <v>179.89999999999998</v>
          </cell>
        </row>
        <row r="503">
          <cell r="G503">
            <v>58</v>
          </cell>
        </row>
        <row r="505">
          <cell r="G505">
            <v>116.7</v>
          </cell>
        </row>
        <row r="512">
          <cell r="G512">
            <v>15147.5</v>
          </cell>
        </row>
        <row r="514">
          <cell r="G514">
            <v>632.4</v>
          </cell>
        </row>
        <row r="523">
          <cell r="G523">
            <v>650</v>
          </cell>
        </row>
        <row r="529">
          <cell r="G529">
            <v>381.4</v>
          </cell>
        </row>
        <row r="532">
          <cell r="G532">
            <v>28.7</v>
          </cell>
        </row>
        <row r="541">
          <cell r="G541">
            <v>12384.9</v>
          </cell>
        </row>
        <row r="544">
          <cell r="G544">
            <v>2244.4180000000001</v>
          </cell>
        </row>
        <row r="547">
          <cell r="G547">
            <v>7463.3649999999998</v>
          </cell>
        </row>
        <row r="550">
          <cell r="G550">
            <v>4948.5349999999999</v>
          </cell>
        </row>
        <row r="554">
          <cell r="G554">
            <v>170.97</v>
          </cell>
        </row>
        <row r="557">
          <cell r="G557">
            <v>168.935</v>
          </cell>
        </row>
        <row r="560">
          <cell r="G560">
            <v>561.75800000000004</v>
          </cell>
        </row>
        <row r="563">
          <cell r="G563">
            <v>372.47</v>
          </cell>
        </row>
        <row r="566">
          <cell r="G566">
            <v>761.2</v>
          </cell>
        </row>
        <row r="574">
          <cell r="G574">
            <v>5629.7</v>
          </cell>
        </row>
        <row r="576">
          <cell r="G576">
            <v>334.9</v>
          </cell>
        </row>
        <row r="579">
          <cell r="G579">
            <v>591.4</v>
          </cell>
        </row>
        <row r="581">
          <cell r="G581">
            <v>540.70000000000005</v>
          </cell>
        </row>
        <row r="583">
          <cell r="G583">
            <v>3.5</v>
          </cell>
        </row>
        <row r="589">
          <cell r="G589">
            <v>170.9</v>
          </cell>
        </row>
        <row r="592">
          <cell r="G592">
            <v>12.9</v>
          </cell>
        </row>
        <row r="600">
          <cell r="G600">
            <v>62.7</v>
          </cell>
        </row>
        <row r="602">
          <cell r="G602">
            <v>6420.4</v>
          </cell>
        </row>
        <row r="608">
          <cell r="G608">
            <v>421.8</v>
          </cell>
        </row>
        <row r="614">
          <cell r="G614">
            <v>839.8</v>
          </cell>
        </row>
        <row r="616">
          <cell r="G616">
            <v>82472.399999999994</v>
          </cell>
        </row>
        <row r="620">
          <cell r="G620">
            <v>2</v>
          </cell>
        </row>
        <row r="622">
          <cell r="G622">
            <v>201.6</v>
          </cell>
        </row>
        <row r="628">
          <cell r="G628">
            <v>6.6</v>
          </cell>
        </row>
        <row r="633">
          <cell r="G633">
            <v>7.1999999999999993</v>
          </cell>
        </row>
        <row r="639">
          <cell r="G639">
            <v>0.6</v>
          </cell>
        </row>
        <row r="644">
          <cell r="G644">
            <v>1</v>
          </cell>
        </row>
        <row r="652">
          <cell r="G652">
            <v>197.9</v>
          </cell>
        </row>
        <row r="658">
          <cell r="G658">
            <v>62271.1</v>
          </cell>
        </row>
        <row r="661">
          <cell r="G661">
            <v>578</v>
          </cell>
        </row>
        <row r="665">
          <cell r="G665">
            <v>505.7</v>
          </cell>
        </row>
        <row r="668">
          <cell r="G668">
            <v>440</v>
          </cell>
        </row>
        <row r="672">
          <cell r="G672">
            <v>158.6</v>
          </cell>
        </row>
        <row r="676">
          <cell r="G676">
            <v>10122.299999999999</v>
          </cell>
        </row>
        <row r="679">
          <cell r="G679">
            <v>1744.2</v>
          </cell>
        </row>
        <row r="682">
          <cell r="G682">
            <v>761.9</v>
          </cell>
        </row>
        <row r="685">
          <cell r="G685">
            <v>131.30000000000001</v>
          </cell>
        </row>
        <row r="690">
          <cell r="G690">
            <v>122.4</v>
          </cell>
        </row>
        <row r="696">
          <cell r="G696">
            <v>539.1</v>
          </cell>
        </row>
        <row r="699">
          <cell r="G699">
            <v>40.6</v>
          </cell>
        </row>
        <row r="703">
          <cell r="G703">
            <v>1729.9</v>
          </cell>
        </row>
        <row r="706">
          <cell r="G706">
            <v>130.19999999999999</v>
          </cell>
        </row>
        <row r="721">
          <cell r="G721">
            <v>40847.1</v>
          </cell>
        </row>
        <row r="724">
          <cell r="G724">
            <v>3101.9</v>
          </cell>
        </row>
        <row r="729">
          <cell r="G729">
            <v>9858.6</v>
          </cell>
        </row>
        <row r="732">
          <cell r="G732">
            <v>118.8</v>
          </cell>
        </row>
        <row r="736">
          <cell r="G736">
            <v>265</v>
          </cell>
        </row>
        <row r="740">
          <cell r="G740">
            <v>203</v>
          </cell>
        </row>
        <row r="744">
          <cell r="G744">
            <v>17.3</v>
          </cell>
        </row>
        <row r="748">
          <cell r="G748">
            <v>192.1</v>
          </cell>
        </row>
        <row r="752">
          <cell r="G752">
            <v>4927.1000000000004</v>
          </cell>
        </row>
        <row r="755">
          <cell r="G755">
            <v>378.7</v>
          </cell>
        </row>
        <row r="758">
          <cell r="G758">
            <v>370.9</v>
          </cell>
        </row>
        <row r="761">
          <cell r="G761">
            <v>28.5</v>
          </cell>
        </row>
        <row r="768">
          <cell r="G768">
            <v>3533.6</v>
          </cell>
        </row>
        <row r="770">
          <cell r="G770">
            <v>222.6</v>
          </cell>
        </row>
        <row r="782">
          <cell r="G782">
            <v>306.10000000000002</v>
          </cell>
        </row>
        <row r="786">
          <cell r="G786">
            <v>291</v>
          </cell>
        </row>
        <row r="793">
          <cell r="G793">
            <v>130</v>
          </cell>
        </row>
        <row r="799">
          <cell r="G799">
            <v>45</v>
          </cell>
        </row>
        <row r="804">
          <cell r="G804">
            <v>30</v>
          </cell>
        </row>
        <row r="809">
          <cell r="G809">
            <v>1867.7</v>
          </cell>
        </row>
        <row r="813">
          <cell r="G813">
            <v>91617.3</v>
          </cell>
        </row>
        <row r="816">
          <cell r="G816">
            <v>968.1</v>
          </cell>
        </row>
        <row r="822">
          <cell r="G822">
            <v>2538</v>
          </cell>
        </row>
        <row r="825">
          <cell r="G825">
            <v>191</v>
          </cell>
        </row>
        <row r="829">
          <cell r="G829">
            <v>6346.8</v>
          </cell>
        </row>
        <row r="832">
          <cell r="G832">
            <v>477.8</v>
          </cell>
        </row>
        <row r="839">
          <cell r="G839">
            <v>330</v>
          </cell>
        </row>
        <row r="846">
          <cell r="G846">
            <v>214.1</v>
          </cell>
        </row>
        <row r="851">
          <cell r="G851">
            <v>43.8</v>
          </cell>
        </row>
        <row r="856">
          <cell r="G856">
            <v>57</v>
          </cell>
        </row>
        <row r="861">
          <cell r="G861">
            <v>3359.4</v>
          </cell>
        </row>
        <row r="863">
          <cell r="G863">
            <v>253.5</v>
          </cell>
        </row>
        <row r="866">
          <cell r="G866">
            <v>1</v>
          </cell>
        </row>
        <row r="870">
          <cell r="G870">
            <v>28</v>
          </cell>
        </row>
        <row r="875">
          <cell r="G875">
            <v>19</v>
          </cell>
        </row>
        <row r="883">
          <cell r="G883">
            <v>1917.7</v>
          </cell>
        </row>
        <row r="887">
          <cell r="G887">
            <v>58.7</v>
          </cell>
        </row>
        <row r="890">
          <cell r="G890">
            <v>147.30000000000001</v>
          </cell>
        </row>
        <row r="893">
          <cell r="G893">
            <v>6938.7</v>
          </cell>
        </row>
        <row r="899">
          <cell r="G899">
            <v>190</v>
          </cell>
        </row>
        <row r="902">
          <cell r="G902">
            <v>7181.6</v>
          </cell>
        </row>
        <row r="905">
          <cell r="G905">
            <v>381.8</v>
          </cell>
        </row>
        <row r="909">
          <cell r="G909">
            <v>738.8</v>
          </cell>
        </row>
        <row r="913">
          <cell r="G913">
            <v>206346.4</v>
          </cell>
        </row>
        <row r="916">
          <cell r="G916">
            <v>227.1</v>
          </cell>
        </row>
        <row r="919">
          <cell r="G919">
            <v>556508.30000000005</v>
          </cell>
        </row>
        <row r="922">
          <cell r="G922">
            <v>12214.4</v>
          </cell>
        </row>
        <row r="925">
          <cell r="G925">
            <v>5772</v>
          </cell>
        </row>
        <row r="929">
          <cell r="G929">
            <v>7</v>
          </cell>
        </row>
        <row r="932">
          <cell r="G932">
            <v>162.4</v>
          </cell>
        </row>
        <row r="937">
          <cell r="G937">
            <v>1374.7</v>
          </cell>
        </row>
        <row r="941">
          <cell r="G941">
            <v>39.5</v>
          </cell>
        </row>
        <row r="945">
          <cell r="G945">
            <v>399.7</v>
          </cell>
        </row>
        <row r="951">
          <cell r="G951">
            <v>6791.9</v>
          </cell>
        </row>
        <row r="954">
          <cell r="G954">
            <v>522</v>
          </cell>
        </row>
        <row r="958">
          <cell r="G958">
            <v>13897.2</v>
          </cell>
        </row>
        <row r="961">
          <cell r="G961">
            <v>1046.0999999999999</v>
          </cell>
        </row>
        <row r="967">
          <cell r="G967">
            <v>1332.2</v>
          </cell>
        </row>
        <row r="971">
          <cell r="G971">
            <v>2.2999999999999998</v>
          </cell>
        </row>
        <row r="974">
          <cell r="G974">
            <v>58</v>
          </cell>
        </row>
        <row r="977">
          <cell r="G977">
            <v>2733.9</v>
          </cell>
        </row>
        <row r="983">
          <cell r="G983">
            <v>578.6</v>
          </cell>
        </row>
        <row r="988">
          <cell r="G988">
            <v>106619.4</v>
          </cell>
        </row>
        <row r="991">
          <cell r="G991">
            <v>306.2</v>
          </cell>
        </row>
        <row r="994">
          <cell r="G994">
            <v>912943.7</v>
          </cell>
        </row>
        <row r="997">
          <cell r="G997">
            <v>17597.3</v>
          </cell>
        </row>
        <row r="1000">
          <cell r="G1000">
            <v>23123.5</v>
          </cell>
        </row>
        <row r="1004">
          <cell r="G1004">
            <v>664.1</v>
          </cell>
        </row>
        <row r="1008">
          <cell r="G1008">
            <v>51.1</v>
          </cell>
        </row>
        <row r="1012">
          <cell r="G1012">
            <v>17333</v>
          </cell>
        </row>
        <row r="1015">
          <cell r="G1015">
            <v>1291.5999999999999</v>
          </cell>
        </row>
        <row r="1018">
          <cell r="G1018">
            <v>37772.6</v>
          </cell>
        </row>
        <row r="1021">
          <cell r="G1021">
            <v>149.69999999999999</v>
          </cell>
        </row>
        <row r="1024">
          <cell r="G1024">
            <v>15815.7</v>
          </cell>
        </row>
        <row r="1027">
          <cell r="G1027">
            <v>40.299999999999997</v>
          </cell>
        </row>
        <row r="1031">
          <cell r="G1031">
            <v>20844.3</v>
          </cell>
        </row>
        <row r="1034">
          <cell r="G1034">
            <v>8337.6</v>
          </cell>
        </row>
        <row r="1037">
          <cell r="G1037">
            <v>31203.7</v>
          </cell>
        </row>
        <row r="1041">
          <cell r="G1041">
            <v>600</v>
          </cell>
        </row>
        <row r="1045">
          <cell r="G1045">
            <v>39397.699999999997</v>
          </cell>
        </row>
        <row r="1048">
          <cell r="G1048">
            <v>423.9</v>
          </cell>
        </row>
        <row r="1052">
          <cell r="G1052">
            <v>1117.0999999999999</v>
          </cell>
        </row>
        <row r="1055">
          <cell r="G1055">
            <v>897.9</v>
          </cell>
        </row>
        <row r="1058">
          <cell r="G1058">
            <v>6068.4</v>
          </cell>
        </row>
        <row r="1062">
          <cell r="G1062">
            <v>1330</v>
          </cell>
        </row>
        <row r="1065">
          <cell r="G1065">
            <v>0</v>
          </cell>
        </row>
        <row r="1074">
          <cell r="G1074">
            <v>61.9</v>
          </cell>
        </row>
        <row r="1078">
          <cell r="G1078">
            <v>40</v>
          </cell>
        </row>
        <row r="1087">
          <cell r="G1087">
            <v>1547.5</v>
          </cell>
        </row>
        <row r="1091">
          <cell r="G1091">
            <v>279.8</v>
          </cell>
        </row>
        <row r="1095">
          <cell r="G1095">
            <v>9754.2000000000007</v>
          </cell>
        </row>
        <row r="1105">
          <cell r="G1105">
            <v>1243.5999999999999</v>
          </cell>
        </row>
        <row r="1112">
          <cell r="G1112">
            <v>18821.900000000001</v>
          </cell>
        </row>
        <row r="1115">
          <cell r="G1115">
            <v>20</v>
          </cell>
        </row>
        <row r="1123">
          <cell r="G1123">
            <v>0</v>
          </cell>
        </row>
        <row r="1127">
          <cell r="G1127">
            <v>3154.1</v>
          </cell>
        </row>
        <row r="1130">
          <cell r="G1130">
            <v>543.5</v>
          </cell>
        </row>
        <row r="1133">
          <cell r="G1133">
            <v>237.4</v>
          </cell>
        </row>
        <row r="1136">
          <cell r="G1136">
            <v>40.9</v>
          </cell>
        </row>
        <row r="1140">
          <cell r="G1140">
            <v>5569.8</v>
          </cell>
        </row>
        <row r="1145">
          <cell r="G1145">
            <v>30</v>
          </cell>
        </row>
        <row r="1154">
          <cell r="G1154">
            <v>49.8</v>
          </cell>
        </row>
        <row r="1160">
          <cell r="G1160">
            <v>286.60000000000002</v>
          </cell>
        </row>
        <row r="1163">
          <cell r="G1163">
            <v>21.6</v>
          </cell>
        </row>
        <row r="1167">
          <cell r="G1167">
            <v>429.5</v>
          </cell>
        </row>
        <row r="1170">
          <cell r="G1170">
            <v>32.299999999999997</v>
          </cell>
        </row>
        <row r="1177">
          <cell r="G1177">
            <v>3782.8</v>
          </cell>
        </row>
        <row r="1193">
          <cell r="G1193">
            <v>6666.4</v>
          </cell>
        </row>
        <row r="1196">
          <cell r="G1196">
            <v>0</v>
          </cell>
        </row>
        <row r="1200">
          <cell r="G1200">
            <v>852.8</v>
          </cell>
        </row>
        <row r="1210">
          <cell r="G1210">
            <v>478.8</v>
          </cell>
        </row>
        <row r="1213">
          <cell r="G1213">
            <v>25.3</v>
          </cell>
        </row>
        <row r="1219">
          <cell r="G1219">
            <v>37750.6</v>
          </cell>
        </row>
        <row r="1221">
          <cell r="G1221">
            <v>8788.2999999999993</v>
          </cell>
        </row>
        <row r="1226">
          <cell r="G1226">
            <v>45.6</v>
          </cell>
        </row>
        <row r="1229">
          <cell r="G1229">
            <v>352.3</v>
          </cell>
        </row>
        <row r="1234">
          <cell r="G1234">
            <v>46</v>
          </cell>
        </row>
        <row r="1240">
          <cell r="G1240">
            <v>55.6</v>
          </cell>
        </row>
        <row r="1245">
          <cell r="G1245">
            <v>12633.3</v>
          </cell>
        </row>
        <row r="1247">
          <cell r="G1247">
            <v>273.10000000000002</v>
          </cell>
        </row>
        <row r="1251">
          <cell r="G1251">
            <v>35638.5</v>
          </cell>
        </row>
        <row r="1253">
          <cell r="G1253">
            <v>1552.3</v>
          </cell>
        </row>
        <row r="1256">
          <cell r="G1256">
            <v>0.3</v>
          </cell>
        </row>
        <row r="1259">
          <cell r="G1259">
            <v>1088</v>
          </cell>
        </row>
        <row r="1261">
          <cell r="G1261">
            <v>1353.5</v>
          </cell>
        </row>
        <row r="1264">
          <cell r="G1264">
            <v>1760.2</v>
          </cell>
        </row>
        <row r="1266">
          <cell r="G1266">
            <v>190</v>
          </cell>
        </row>
        <row r="1272">
          <cell r="G1272">
            <v>2857.1</v>
          </cell>
        </row>
        <row r="1275">
          <cell r="G1275">
            <v>215.1</v>
          </cell>
        </row>
        <row r="1289">
          <cell r="G1289">
            <v>21886.6</v>
          </cell>
        </row>
        <row r="1295">
          <cell r="G1295">
            <v>903.8</v>
          </cell>
        </row>
        <row r="1298">
          <cell r="G1298">
            <v>68</v>
          </cell>
        </row>
        <row r="1305">
          <cell r="G1305">
            <v>2.2999999999999998</v>
          </cell>
        </row>
        <row r="1311">
          <cell r="G1311">
            <v>0.6</v>
          </cell>
        </row>
        <row r="1314">
          <cell r="G1314">
            <v>41742.199999999997</v>
          </cell>
        </row>
        <row r="1318">
          <cell r="G1318">
            <v>1</v>
          </cell>
        </row>
        <row r="1321">
          <cell r="G1321">
            <v>5.2</v>
          </cell>
        </row>
      </sheetData>
      <sheetData sheetId="1">
        <row r="15">
          <cell r="F15">
            <v>2755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96"/>
  <sheetViews>
    <sheetView tabSelected="1" topLeftCell="A2" zoomScale="90" zoomScaleNormal="90" zoomScaleSheetLayoutView="100" workbookViewId="0">
      <selection activeCell="A3" sqref="A3"/>
    </sheetView>
  </sheetViews>
  <sheetFormatPr defaultColWidth="9.33203125" defaultRowHeight="15.6"/>
  <cols>
    <col min="1" max="1" width="33.6640625" style="1" customWidth="1"/>
    <col min="2" max="2" width="9.44140625" style="2" customWidth="1"/>
    <col min="3" max="3" width="10.44140625" style="2" customWidth="1"/>
    <col min="4" max="4" width="15.33203125" style="2" customWidth="1"/>
    <col min="5" max="5" width="7.33203125" style="2" customWidth="1"/>
    <col min="6" max="6" width="13.6640625" style="2" customWidth="1"/>
    <col min="7" max="7" width="17.33203125" style="1" customWidth="1"/>
    <col min="8" max="12" width="14.5546875" style="1" customWidth="1"/>
    <col min="13" max="16384" width="9.33203125" style="1"/>
  </cols>
  <sheetData>
    <row r="1" spans="1:12" ht="178.5" hidden="1" customHeight="1"/>
    <row r="2" spans="1:12" ht="134.4" customHeight="1">
      <c r="A2" s="90" t="s">
        <v>683</v>
      </c>
      <c r="B2" s="90"/>
      <c r="C2" s="90"/>
      <c r="D2" s="90"/>
      <c r="E2" s="90"/>
      <c r="F2" s="90"/>
      <c r="G2" s="90"/>
    </row>
    <row r="3" spans="1:12" ht="19.8" customHeight="1">
      <c r="F3" s="87"/>
      <c r="G3" s="87" t="s">
        <v>0</v>
      </c>
    </row>
    <row r="4" spans="1:12" ht="79.2" customHeigh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6" t="s">
        <v>681</v>
      </c>
      <c r="G4" s="6" t="s">
        <v>682</v>
      </c>
    </row>
    <row r="5" spans="1:12" s="7" customFormat="1" ht="13.2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</row>
    <row r="6" spans="1:12" ht="25.5" customHeight="1">
      <c r="A6" s="8" t="s">
        <v>6</v>
      </c>
      <c r="B6" s="9" t="s">
        <v>7</v>
      </c>
      <c r="C6" s="9"/>
      <c r="D6" s="9"/>
      <c r="E6" s="9"/>
      <c r="F6" s="10">
        <f>F7+F13+F32+F82+F103+F76</f>
        <v>307457.8</v>
      </c>
      <c r="G6" s="10">
        <f>G7+G13+G32+G82+G103+G76</f>
        <v>292465.30000000005</v>
      </c>
      <c r="H6" s="11"/>
      <c r="I6" s="11"/>
      <c r="J6" s="11"/>
      <c r="K6" s="11"/>
      <c r="L6" s="11"/>
    </row>
    <row r="7" spans="1:12" ht="73.95" customHeight="1">
      <c r="A7" s="12" t="s">
        <v>8</v>
      </c>
      <c r="B7" s="13" t="s">
        <v>7</v>
      </c>
      <c r="C7" s="13" t="s">
        <v>9</v>
      </c>
      <c r="D7" s="13"/>
      <c r="E7" s="13"/>
      <c r="F7" s="14">
        <f>F8</f>
        <v>2755</v>
      </c>
      <c r="G7" s="14">
        <f>G8</f>
        <v>2616.1999999999998</v>
      </c>
    </row>
    <row r="8" spans="1:12" ht="42" customHeight="1">
      <c r="A8" s="15" t="s">
        <v>10</v>
      </c>
      <c r="B8" s="16" t="s">
        <v>7</v>
      </c>
      <c r="C8" s="16" t="s">
        <v>9</v>
      </c>
      <c r="D8" s="16" t="s">
        <v>11</v>
      </c>
      <c r="E8" s="16"/>
      <c r="F8" s="17">
        <f t="shared" ref="F8:G11" si="0">F9</f>
        <v>2755</v>
      </c>
      <c r="G8" s="17">
        <f t="shared" si="0"/>
        <v>2616.1999999999998</v>
      </c>
    </row>
    <row r="9" spans="1:12" ht="46.8">
      <c r="A9" s="15" t="s">
        <v>12</v>
      </c>
      <c r="B9" s="16" t="s">
        <v>7</v>
      </c>
      <c r="C9" s="16" t="s">
        <v>9</v>
      </c>
      <c r="D9" s="16" t="s">
        <v>13</v>
      </c>
      <c r="E9" s="16"/>
      <c r="F9" s="17">
        <f t="shared" si="0"/>
        <v>2755</v>
      </c>
      <c r="G9" s="17">
        <f t="shared" si="0"/>
        <v>2616.1999999999998</v>
      </c>
    </row>
    <row r="10" spans="1:12" ht="46.8">
      <c r="A10" s="15" t="s">
        <v>14</v>
      </c>
      <c r="B10" s="16" t="s">
        <v>7</v>
      </c>
      <c r="C10" s="16" t="s">
        <v>9</v>
      </c>
      <c r="D10" s="16" t="s">
        <v>15</v>
      </c>
      <c r="E10" s="16"/>
      <c r="F10" s="17">
        <f t="shared" si="0"/>
        <v>2755</v>
      </c>
      <c r="G10" s="17">
        <f t="shared" si="0"/>
        <v>2616.1999999999998</v>
      </c>
    </row>
    <row r="11" spans="1:12" ht="130.5" customHeight="1">
      <c r="A11" s="15" t="s">
        <v>16</v>
      </c>
      <c r="B11" s="16" t="s">
        <v>7</v>
      </c>
      <c r="C11" s="16" t="s">
        <v>9</v>
      </c>
      <c r="D11" s="16" t="s">
        <v>15</v>
      </c>
      <c r="E11" s="16" t="s">
        <v>17</v>
      </c>
      <c r="F11" s="17">
        <f t="shared" si="0"/>
        <v>2755</v>
      </c>
      <c r="G11" s="17">
        <f t="shared" si="0"/>
        <v>2616.1999999999998</v>
      </c>
    </row>
    <row r="12" spans="1:12" ht="46.8">
      <c r="A12" s="15" t="s">
        <v>18</v>
      </c>
      <c r="B12" s="16" t="s">
        <v>7</v>
      </c>
      <c r="C12" s="16" t="s">
        <v>9</v>
      </c>
      <c r="D12" s="16" t="s">
        <v>15</v>
      </c>
      <c r="E12" s="16" t="s">
        <v>19</v>
      </c>
      <c r="F12" s="17">
        <f>'[1]Приложение 2'!G398</f>
        <v>2755</v>
      </c>
      <c r="G12" s="17">
        <v>2616.1999999999998</v>
      </c>
    </row>
    <row r="13" spans="1:12" s="18" customFormat="1" ht="97.2">
      <c r="A13" s="12" t="s">
        <v>20</v>
      </c>
      <c r="B13" s="13" t="s">
        <v>7</v>
      </c>
      <c r="C13" s="13" t="s">
        <v>21</v>
      </c>
      <c r="D13" s="13"/>
      <c r="E13" s="13"/>
      <c r="F13" s="14">
        <f>F14+F27</f>
        <v>10181.4</v>
      </c>
      <c r="G13" s="14">
        <f>G14+G27</f>
        <v>9866.4</v>
      </c>
    </row>
    <row r="14" spans="1:12" ht="31.2">
      <c r="A14" s="19" t="s">
        <v>10</v>
      </c>
      <c r="B14" s="16" t="s">
        <v>7</v>
      </c>
      <c r="C14" s="16" t="s">
        <v>21</v>
      </c>
      <c r="D14" s="16" t="s">
        <v>11</v>
      </c>
      <c r="E14" s="16"/>
      <c r="F14" s="17">
        <f>F15</f>
        <v>9214.4</v>
      </c>
      <c r="G14" s="17">
        <f>G15</f>
        <v>8899.4</v>
      </c>
    </row>
    <row r="15" spans="1:12" ht="46.8">
      <c r="A15" s="19" t="s">
        <v>22</v>
      </c>
      <c r="B15" s="16" t="s">
        <v>7</v>
      </c>
      <c r="C15" s="16" t="s">
        <v>21</v>
      </c>
      <c r="D15" s="16" t="s">
        <v>23</v>
      </c>
      <c r="E15" s="16"/>
      <c r="F15" s="17">
        <f>F16+F21+F24</f>
        <v>9214.4</v>
      </c>
      <c r="G15" s="17">
        <f>G16+G21+G24</f>
        <v>8899.4</v>
      </c>
    </row>
    <row r="16" spans="1:12" ht="45.75" customHeight="1">
      <c r="A16" s="20" t="s">
        <v>24</v>
      </c>
      <c r="B16" s="16" t="s">
        <v>7</v>
      </c>
      <c r="C16" s="16" t="s">
        <v>21</v>
      </c>
      <c r="D16" s="16" t="s">
        <v>25</v>
      </c>
      <c r="E16" s="16"/>
      <c r="F16" s="17">
        <f>F17+F19</f>
        <v>7826.1</v>
      </c>
      <c r="G16" s="17">
        <f>G17+G19</f>
        <v>7516.0999999999995</v>
      </c>
    </row>
    <row r="17" spans="1:7" ht="126" customHeight="1">
      <c r="A17" s="19" t="s">
        <v>16</v>
      </c>
      <c r="B17" s="16" t="s">
        <v>7</v>
      </c>
      <c r="C17" s="16" t="s">
        <v>21</v>
      </c>
      <c r="D17" s="16" t="s">
        <v>25</v>
      </c>
      <c r="E17" s="16" t="s">
        <v>17</v>
      </c>
      <c r="F17" s="17">
        <f>F18</f>
        <v>6912.1</v>
      </c>
      <c r="G17" s="17">
        <f>G18</f>
        <v>6778.7</v>
      </c>
    </row>
    <row r="18" spans="1:7" ht="53.25" customHeight="1">
      <c r="A18" s="19" t="s">
        <v>18</v>
      </c>
      <c r="B18" s="16" t="s">
        <v>7</v>
      </c>
      <c r="C18" s="16" t="s">
        <v>21</v>
      </c>
      <c r="D18" s="16" t="s">
        <v>25</v>
      </c>
      <c r="E18" s="16" t="s">
        <v>19</v>
      </c>
      <c r="F18" s="17">
        <f>'[1]Приложение 2'!G17</f>
        <v>6912.1</v>
      </c>
      <c r="G18" s="17">
        <v>6778.7</v>
      </c>
    </row>
    <row r="19" spans="1:7" ht="51" customHeight="1">
      <c r="A19" s="19" t="s">
        <v>26</v>
      </c>
      <c r="B19" s="16" t="s">
        <v>7</v>
      </c>
      <c r="C19" s="16" t="s">
        <v>21</v>
      </c>
      <c r="D19" s="16" t="s">
        <v>25</v>
      </c>
      <c r="E19" s="16" t="s">
        <v>27</v>
      </c>
      <c r="F19" s="17">
        <f>F20</f>
        <v>914</v>
      </c>
      <c r="G19" s="17">
        <f>G20</f>
        <v>737.4</v>
      </c>
    </row>
    <row r="20" spans="1:7" ht="62.4">
      <c r="A20" s="19" t="s">
        <v>28</v>
      </c>
      <c r="B20" s="16" t="s">
        <v>7</v>
      </c>
      <c r="C20" s="16" t="s">
        <v>21</v>
      </c>
      <c r="D20" s="16" t="s">
        <v>25</v>
      </c>
      <c r="E20" s="16" t="s">
        <v>29</v>
      </c>
      <c r="F20" s="17">
        <f>'[1]Приложение 2'!G19</f>
        <v>914</v>
      </c>
      <c r="G20" s="17">
        <v>737.4</v>
      </c>
    </row>
    <row r="21" spans="1:7" ht="62.4">
      <c r="A21" s="19" t="s">
        <v>30</v>
      </c>
      <c r="B21" s="16" t="s">
        <v>7</v>
      </c>
      <c r="C21" s="16" t="s">
        <v>21</v>
      </c>
      <c r="D21" s="16" t="s">
        <v>31</v>
      </c>
      <c r="E21" s="16"/>
      <c r="F21" s="17">
        <f t="shared" ref="F21:G22" si="1">F22</f>
        <v>5</v>
      </c>
      <c r="G21" s="17">
        <f t="shared" si="1"/>
        <v>0</v>
      </c>
    </row>
    <row r="22" spans="1:7">
      <c r="A22" s="19" t="s">
        <v>32</v>
      </c>
      <c r="B22" s="16" t="s">
        <v>7</v>
      </c>
      <c r="C22" s="16" t="s">
        <v>21</v>
      </c>
      <c r="D22" s="16" t="s">
        <v>31</v>
      </c>
      <c r="E22" s="16" t="s">
        <v>33</v>
      </c>
      <c r="F22" s="17">
        <f t="shared" si="1"/>
        <v>5</v>
      </c>
      <c r="G22" s="17">
        <f t="shared" si="1"/>
        <v>0</v>
      </c>
    </row>
    <row r="23" spans="1:7" ht="31.2">
      <c r="A23" s="19" t="s">
        <v>34</v>
      </c>
      <c r="B23" s="16" t="s">
        <v>7</v>
      </c>
      <c r="C23" s="16" t="s">
        <v>21</v>
      </c>
      <c r="D23" s="16" t="s">
        <v>31</v>
      </c>
      <c r="E23" s="16" t="s">
        <v>35</v>
      </c>
      <c r="F23" s="17">
        <f>'[1]Приложение 2'!G22</f>
        <v>5</v>
      </c>
      <c r="G23" s="17">
        <v>0</v>
      </c>
    </row>
    <row r="24" spans="1:7" ht="50.25" customHeight="1">
      <c r="A24" s="19" t="s">
        <v>36</v>
      </c>
      <c r="B24" s="16" t="s">
        <v>7</v>
      </c>
      <c r="C24" s="16" t="s">
        <v>21</v>
      </c>
      <c r="D24" s="16" t="s">
        <v>37</v>
      </c>
      <c r="E24" s="16"/>
      <c r="F24" s="17">
        <f t="shared" ref="F24:G25" si="2">F25</f>
        <v>1383.3</v>
      </c>
      <c r="G24" s="17">
        <f t="shared" si="2"/>
        <v>1383.3</v>
      </c>
    </row>
    <row r="25" spans="1:7" ht="79.2" customHeight="1">
      <c r="A25" s="19" t="s">
        <v>16</v>
      </c>
      <c r="B25" s="16" t="s">
        <v>7</v>
      </c>
      <c r="C25" s="16" t="s">
        <v>21</v>
      </c>
      <c r="D25" s="16" t="s">
        <v>37</v>
      </c>
      <c r="E25" s="16" t="s">
        <v>17</v>
      </c>
      <c r="F25" s="17">
        <f t="shared" si="2"/>
        <v>1383.3</v>
      </c>
      <c r="G25" s="17">
        <f t="shared" si="2"/>
        <v>1383.3</v>
      </c>
    </row>
    <row r="26" spans="1:7" ht="50.25" customHeight="1">
      <c r="A26" s="19" t="s">
        <v>18</v>
      </c>
      <c r="B26" s="16" t="s">
        <v>7</v>
      </c>
      <c r="C26" s="16" t="s">
        <v>21</v>
      </c>
      <c r="D26" s="16" t="s">
        <v>37</v>
      </c>
      <c r="E26" s="16" t="s">
        <v>19</v>
      </c>
      <c r="F26" s="17">
        <f>'[1]Приложение 2'!G25</f>
        <v>1383.3</v>
      </c>
      <c r="G26" s="17">
        <v>1383.3</v>
      </c>
    </row>
    <row r="27" spans="1:7" s="21" customFormat="1" ht="52.5" customHeight="1">
      <c r="A27" s="19" t="s">
        <v>38</v>
      </c>
      <c r="B27" s="16" t="s">
        <v>7</v>
      </c>
      <c r="C27" s="16" t="s">
        <v>21</v>
      </c>
      <c r="D27" s="16" t="s">
        <v>39</v>
      </c>
      <c r="E27" s="16"/>
      <c r="F27" s="17">
        <f t="shared" ref="F27:G30" si="3">F28</f>
        <v>967</v>
      </c>
      <c r="G27" s="17">
        <f t="shared" si="3"/>
        <v>967</v>
      </c>
    </row>
    <row r="28" spans="1:7" ht="81" customHeight="1">
      <c r="A28" s="19" t="s">
        <v>40</v>
      </c>
      <c r="B28" s="16" t="s">
        <v>7</v>
      </c>
      <c r="C28" s="16" t="s">
        <v>21</v>
      </c>
      <c r="D28" s="16" t="s">
        <v>41</v>
      </c>
      <c r="E28" s="16"/>
      <c r="F28" s="17">
        <f t="shared" si="3"/>
        <v>967</v>
      </c>
      <c r="G28" s="17">
        <f t="shared" si="3"/>
        <v>967</v>
      </c>
    </row>
    <row r="29" spans="1:7" ht="47.7" customHeight="1">
      <c r="A29" s="19" t="s">
        <v>42</v>
      </c>
      <c r="B29" s="16" t="s">
        <v>7</v>
      </c>
      <c r="C29" s="16" t="s">
        <v>21</v>
      </c>
      <c r="D29" s="16" t="s">
        <v>43</v>
      </c>
      <c r="E29" s="16"/>
      <c r="F29" s="17">
        <f t="shared" si="3"/>
        <v>967</v>
      </c>
      <c r="G29" s="17">
        <f t="shared" si="3"/>
        <v>967</v>
      </c>
    </row>
    <row r="30" spans="1:7" ht="130.35" customHeight="1">
      <c r="A30" s="19" t="s">
        <v>16</v>
      </c>
      <c r="B30" s="16" t="s">
        <v>7</v>
      </c>
      <c r="C30" s="16" t="s">
        <v>21</v>
      </c>
      <c r="D30" s="16" t="s">
        <v>43</v>
      </c>
      <c r="E30" s="16" t="s">
        <v>17</v>
      </c>
      <c r="F30" s="17">
        <f t="shared" si="3"/>
        <v>967</v>
      </c>
      <c r="G30" s="17">
        <f t="shared" si="3"/>
        <v>967</v>
      </c>
    </row>
    <row r="31" spans="1:7" ht="47.7" customHeight="1">
      <c r="A31" s="19" t="s">
        <v>18</v>
      </c>
      <c r="B31" s="16" t="s">
        <v>7</v>
      </c>
      <c r="C31" s="16" t="s">
        <v>21</v>
      </c>
      <c r="D31" s="16" t="s">
        <v>43</v>
      </c>
      <c r="E31" s="16" t="s">
        <v>19</v>
      </c>
      <c r="F31" s="17">
        <f>'[1]Приложение 2'!G30</f>
        <v>967</v>
      </c>
      <c r="G31" s="17">
        <v>967</v>
      </c>
    </row>
    <row r="32" spans="1:7" s="18" customFormat="1" ht="103.5" customHeight="1">
      <c r="A32" s="22" t="s">
        <v>44</v>
      </c>
      <c r="B32" s="13" t="s">
        <v>7</v>
      </c>
      <c r="C32" s="13" t="s">
        <v>45</v>
      </c>
      <c r="D32" s="13"/>
      <c r="E32" s="13"/>
      <c r="F32" s="14">
        <f>F33+F42</f>
        <v>97038.599999999991</v>
      </c>
      <c r="G32" s="14">
        <f>G33+G42</f>
        <v>92571.5</v>
      </c>
    </row>
    <row r="33" spans="1:7" ht="30.75" customHeight="1">
      <c r="A33" s="19" t="s">
        <v>10</v>
      </c>
      <c r="B33" s="16" t="s">
        <v>7</v>
      </c>
      <c r="C33" s="16" t="s">
        <v>45</v>
      </c>
      <c r="D33" s="16" t="s">
        <v>11</v>
      </c>
      <c r="E33" s="16"/>
      <c r="F33" s="17">
        <f t="shared" ref="F33:G34" si="4">F34</f>
        <v>86509.7</v>
      </c>
      <c r="G33" s="17">
        <f t="shared" si="4"/>
        <v>82349.599999999991</v>
      </c>
    </row>
    <row r="34" spans="1:7" ht="46.8">
      <c r="A34" s="19" t="s">
        <v>12</v>
      </c>
      <c r="B34" s="16" t="s">
        <v>7</v>
      </c>
      <c r="C34" s="16" t="s">
        <v>45</v>
      </c>
      <c r="D34" s="16" t="s">
        <v>13</v>
      </c>
      <c r="E34" s="16"/>
      <c r="F34" s="17">
        <f t="shared" si="4"/>
        <v>86509.7</v>
      </c>
      <c r="G34" s="17">
        <f t="shared" si="4"/>
        <v>82349.599999999991</v>
      </c>
    </row>
    <row r="35" spans="1:7" ht="45" customHeight="1">
      <c r="A35" s="20" t="s">
        <v>24</v>
      </c>
      <c r="B35" s="16" t="s">
        <v>7</v>
      </c>
      <c r="C35" s="16" t="s">
        <v>45</v>
      </c>
      <c r="D35" s="16" t="s">
        <v>46</v>
      </c>
      <c r="E35" s="16"/>
      <c r="F35" s="17">
        <f>F36+F38+F40</f>
        <v>86509.7</v>
      </c>
      <c r="G35" s="17">
        <f>G36+G38+G40</f>
        <v>82349.599999999991</v>
      </c>
    </row>
    <row r="36" spans="1:7" s="18" customFormat="1" ht="125.25" customHeight="1">
      <c r="A36" s="19" t="s">
        <v>16</v>
      </c>
      <c r="B36" s="16" t="s">
        <v>7</v>
      </c>
      <c r="C36" s="16" t="s">
        <v>45</v>
      </c>
      <c r="D36" s="16" t="s">
        <v>46</v>
      </c>
      <c r="E36" s="16" t="s">
        <v>17</v>
      </c>
      <c r="F36" s="17">
        <f>F37</f>
        <v>81689.3</v>
      </c>
      <c r="G36" s="17">
        <f>G37</f>
        <v>78502.399999999994</v>
      </c>
    </row>
    <row r="37" spans="1:7" s="18" customFormat="1" ht="46.8">
      <c r="A37" s="19" t="s">
        <v>18</v>
      </c>
      <c r="B37" s="16" t="s">
        <v>7</v>
      </c>
      <c r="C37" s="16" t="s">
        <v>45</v>
      </c>
      <c r="D37" s="16" t="s">
        <v>46</v>
      </c>
      <c r="E37" s="16" t="s">
        <v>19</v>
      </c>
      <c r="F37" s="17">
        <f>'[1]Приложение 2'!G404</f>
        <v>81689.3</v>
      </c>
      <c r="G37" s="17">
        <v>78502.399999999994</v>
      </c>
    </row>
    <row r="38" spans="1:7" s="18" customFormat="1" ht="62.4">
      <c r="A38" s="19" t="s">
        <v>26</v>
      </c>
      <c r="B38" s="16" t="s">
        <v>7</v>
      </c>
      <c r="C38" s="16" t="s">
        <v>45</v>
      </c>
      <c r="D38" s="16" t="s">
        <v>46</v>
      </c>
      <c r="E38" s="16" t="s">
        <v>27</v>
      </c>
      <c r="F38" s="17">
        <f>F39</f>
        <v>4759.8999999999996</v>
      </c>
      <c r="G38" s="17">
        <f>G39</f>
        <v>3786.9</v>
      </c>
    </row>
    <row r="39" spans="1:7" s="18" customFormat="1" ht="62.4">
      <c r="A39" s="19" t="s">
        <v>28</v>
      </c>
      <c r="B39" s="16" t="s">
        <v>7</v>
      </c>
      <c r="C39" s="16" t="s">
        <v>45</v>
      </c>
      <c r="D39" s="16" t="s">
        <v>46</v>
      </c>
      <c r="E39" s="16" t="s">
        <v>29</v>
      </c>
      <c r="F39" s="17">
        <f>'[1]Приложение 2'!G406</f>
        <v>4759.8999999999996</v>
      </c>
      <c r="G39" s="17">
        <v>3786.9</v>
      </c>
    </row>
    <row r="40" spans="1:7" s="18" customFormat="1" ht="31.2">
      <c r="A40" s="19" t="s">
        <v>47</v>
      </c>
      <c r="B40" s="16" t="s">
        <v>7</v>
      </c>
      <c r="C40" s="16" t="s">
        <v>45</v>
      </c>
      <c r="D40" s="16" t="s">
        <v>46</v>
      </c>
      <c r="E40" s="16" t="s">
        <v>48</v>
      </c>
      <c r="F40" s="17">
        <f>F41</f>
        <v>60.5</v>
      </c>
      <c r="G40" s="17">
        <f>G41</f>
        <v>60.3</v>
      </c>
    </row>
    <row r="41" spans="1:7" s="18" customFormat="1" ht="46.8">
      <c r="A41" s="19" t="s">
        <v>49</v>
      </c>
      <c r="B41" s="16" t="s">
        <v>7</v>
      </c>
      <c r="C41" s="16" t="s">
        <v>45</v>
      </c>
      <c r="D41" s="16" t="s">
        <v>46</v>
      </c>
      <c r="E41" s="16" t="s">
        <v>50</v>
      </c>
      <c r="F41" s="17">
        <f>'[1]Приложение 2'!G408</f>
        <v>60.5</v>
      </c>
      <c r="G41" s="17">
        <v>60.3</v>
      </c>
    </row>
    <row r="42" spans="1:7" s="18" customFormat="1" ht="46.8">
      <c r="A42" s="19" t="s">
        <v>38</v>
      </c>
      <c r="B42" s="16" t="s">
        <v>7</v>
      </c>
      <c r="C42" s="16" t="s">
        <v>45</v>
      </c>
      <c r="D42" s="16" t="s">
        <v>39</v>
      </c>
      <c r="E42" s="16"/>
      <c r="F42" s="17">
        <f>F43+F69</f>
        <v>10528.9</v>
      </c>
      <c r="G42" s="17">
        <f>G43+G69</f>
        <v>10221.900000000001</v>
      </c>
    </row>
    <row r="43" spans="1:7" s="18" customFormat="1" ht="78">
      <c r="A43" s="19" t="s">
        <v>51</v>
      </c>
      <c r="B43" s="16" t="s">
        <v>7</v>
      </c>
      <c r="C43" s="16" t="s">
        <v>45</v>
      </c>
      <c r="D43" s="16" t="s">
        <v>52</v>
      </c>
      <c r="E43" s="16"/>
      <c r="F43" s="17">
        <f>F44+F59+F54+F49+F64</f>
        <v>10525.9</v>
      </c>
      <c r="G43" s="17">
        <f>G44+G59+G54+G49+G64</f>
        <v>10219.900000000001</v>
      </c>
    </row>
    <row r="44" spans="1:7" s="18" customFormat="1" ht="62.4">
      <c r="A44" s="19" t="s">
        <v>53</v>
      </c>
      <c r="B44" s="16" t="s">
        <v>7</v>
      </c>
      <c r="C44" s="16" t="s">
        <v>45</v>
      </c>
      <c r="D44" s="16" t="s">
        <v>54</v>
      </c>
      <c r="E44" s="16"/>
      <c r="F44" s="17">
        <f>F45+F47</f>
        <v>701.8</v>
      </c>
      <c r="G44" s="17">
        <f>G45+G47</f>
        <v>695.9</v>
      </c>
    </row>
    <row r="45" spans="1:7" s="18" customFormat="1" ht="128.25" customHeight="1">
      <c r="A45" s="19" t="s">
        <v>16</v>
      </c>
      <c r="B45" s="16" t="s">
        <v>7</v>
      </c>
      <c r="C45" s="16" t="s">
        <v>45</v>
      </c>
      <c r="D45" s="16" t="s">
        <v>54</v>
      </c>
      <c r="E45" s="16" t="s">
        <v>17</v>
      </c>
      <c r="F45" s="17">
        <f>F46</f>
        <v>610.29999999999995</v>
      </c>
      <c r="G45" s="17">
        <f>G46</f>
        <v>610.29999999999995</v>
      </c>
    </row>
    <row r="46" spans="1:7" s="18" customFormat="1" ht="54" customHeight="1">
      <c r="A46" s="19" t="s">
        <v>18</v>
      </c>
      <c r="B46" s="16" t="s">
        <v>7</v>
      </c>
      <c r="C46" s="16" t="s">
        <v>45</v>
      </c>
      <c r="D46" s="16" t="s">
        <v>54</v>
      </c>
      <c r="E46" s="16" t="s">
        <v>19</v>
      </c>
      <c r="F46" s="17">
        <f>'[1]Приложение 2'!G413</f>
        <v>610.29999999999995</v>
      </c>
      <c r="G46" s="17">
        <v>610.29999999999995</v>
      </c>
    </row>
    <row r="47" spans="1:7" s="18" customFormat="1" ht="62.4">
      <c r="A47" s="19" t="s">
        <v>26</v>
      </c>
      <c r="B47" s="16" t="s">
        <v>7</v>
      </c>
      <c r="C47" s="16" t="s">
        <v>45</v>
      </c>
      <c r="D47" s="16" t="s">
        <v>54</v>
      </c>
      <c r="E47" s="16" t="s">
        <v>27</v>
      </c>
      <c r="F47" s="17">
        <f>F48</f>
        <v>91.5</v>
      </c>
      <c r="G47" s="17">
        <f>G48</f>
        <v>85.6</v>
      </c>
    </row>
    <row r="48" spans="1:7" s="18" customFormat="1" ht="63" customHeight="1">
      <c r="A48" s="19" t="s">
        <v>28</v>
      </c>
      <c r="B48" s="16" t="s">
        <v>7</v>
      </c>
      <c r="C48" s="16" t="s">
        <v>45</v>
      </c>
      <c r="D48" s="16" t="s">
        <v>54</v>
      </c>
      <c r="E48" s="16" t="s">
        <v>29</v>
      </c>
      <c r="F48" s="17">
        <f>'[1]Приложение 2'!G415</f>
        <v>91.5</v>
      </c>
      <c r="G48" s="17">
        <v>85.6</v>
      </c>
    </row>
    <row r="49" spans="1:7" s="18" customFormat="1" ht="99.75" customHeight="1">
      <c r="A49" s="19" t="s">
        <v>55</v>
      </c>
      <c r="B49" s="16" t="s">
        <v>7</v>
      </c>
      <c r="C49" s="16" t="s">
        <v>45</v>
      </c>
      <c r="D49" s="16" t="s">
        <v>56</v>
      </c>
      <c r="E49" s="16"/>
      <c r="F49" s="17">
        <f>F50+F52</f>
        <v>1052.7</v>
      </c>
      <c r="G49" s="17">
        <f>G50+G52</f>
        <v>1049.7</v>
      </c>
    </row>
    <row r="50" spans="1:7" s="18" customFormat="1" ht="129" customHeight="1">
      <c r="A50" s="19" t="s">
        <v>16</v>
      </c>
      <c r="B50" s="16" t="s">
        <v>7</v>
      </c>
      <c r="C50" s="16" t="s">
        <v>45</v>
      </c>
      <c r="D50" s="16" t="s">
        <v>56</v>
      </c>
      <c r="E50" s="16" t="s">
        <v>17</v>
      </c>
      <c r="F50" s="17">
        <f>F51</f>
        <v>915.4</v>
      </c>
      <c r="G50" s="17">
        <f>G51</f>
        <v>915.4</v>
      </c>
    </row>
    <row r="51" spans="1:7" s="18" customFormat="1" ht="48.75" customHeight="1">
      <c r="A51" s="19" t="s">
        <v>18</v>
      </c>
      <c r="B51" s="16" t="s">
        <v>7</v>
      </c>
      <c r="C51" s="16" t="s">
        <v>45</v>
      </c>
      <c r="D51" s="16" t="s">
        <v>56</v>
      </c>
      <c r="E51" s="16" t="s">
        <v>19</v>
      </c>
      <c r="F51" s="17">
        <f>'[1]Приложение 2'!G418</f>
        <v>915.4</v>
      </c>
      <c r="G51" s="17">
        <v>915.4</v>
      </c>
    </row>
    <row r="52" spans="1:7" s="18" customFormat="1" ht="62.4">
      <c r="A52" s="19" t="s">
        <v>26</v>
      </c>
      <c r="B52" s="16" t="s">
        <v>7</v>
      </c>
      <c r="C52" s="16" t="s">
        <v>45</v>
      </c>
      <c r="D52" s="16" t="s">
        <v>56</v>
      </c>
      <c r="E52" s="16" t="s">
        <v>27</v>
      </c>
      <c r="F52" s="17">
        <f>F53</f>
        <v>137.30000000000001</v>
      </c>
      <c r="G52" s="17">
        <f>G53</f>
        <v>134.30000000000001</v>
      </c>
    </row>
    <row r="53" spans="1:7" s="18" customFormat="1" ht="62.4">
      <c r="A53" s="19" t="s">
        <v>28</v>
      </c>
      <c r="B53" s="16" t="s">
        <v>7</v>
      </c>
      <c r="C53" s="16" t="s">
        <v>45</v>
      </c>
      <c r="D53" s="16" t="s">
        <v>56</v>
      </c>
      <c r="E53" s="16" t="s">
        <v>29</v>
      </c>
      <c r="F53" s="17">
        <f>'[1]Приложение 2'!G420</f>
        <v>137.30000000000001</v>
      </c>
      <c r="G53" s="17">
        <v>134.30000000000001</v>
      </c>
    </row>
    <row r="54" spans="1:7" s="18" customFormat="1" ht="150.75" customHeight="1">
      <c r="A54" s="19" t="s">
        <v>57</v>
      </c>
      <c r="B54" s="16" t="s">
        <v>7</v>
      </c>
      <c r="C54" s="16" t="s">
        <v>45</v>
      </c>
      <c r="D54" s="16" t="s">
        <v>58</v>
      </c>
      <c r="E54" s="16"/>
      <c r="F54" s="17">
        <f>F55+F57</f>
        <v>1052.7</v>
      </c>
      <c r="G54" s="17">
        <f>G55+G57</f>
        <v>1049.0999999999999</v>
      </c>
    </row>
    <row r="55" spans="1:7" s="18" customFormat="1" ht="129" customHeight="1">
      <c r="A55" s="19" t="s">
        <v>16</v>
      </c>
      <c r="B55" s="16" t="s">
        <v>7</v>
      </c>
      <c r="C55" s="16" t="s">
        <v>45</v>
      </c>
      <c r="D55" s="16" t="s">
        <v>58</v>
      </c>
      <c r="E55" s="16" t="s">
        <v>17</v>
      </c>
      <c r="F55" s="17">
        <f>F56</f>
        <v>915.4</v>
      </c>
      <c r="G55" s="17">
        <f>G56</f>
        <v>915.4</v>
      </c>
    </row>
    <row r="56" spans="1:7" s="18" customFormat="1" ht="48.75" customHeight="1">
      <c r="A56" s="19" t="s">
        <v>18</v>
      </c>
      <c r="B56" s="16" t="s">
        <v>7</v>
      </c>
      <c r="C56" s="16" t="s">
        <v>45</v>
      </c>
      <c r="D56" s="16" t="s">
        <v>58</v>
      </c>
      <c r="E56" s="16" t="s">
        <v>19</v>
      </c>
      <c r="F56" s="17">
        <f>'[1]Приложение 2'!G423</f>
        <v>915.4</v>
      </c>
      <c r="G56" s="17">
        <v>915.4</v>
      </c>
    </row>
    <row r="57" spans="1:7" s="18" customFormat="1" ht="48" customHeight="1">
      <c r="A57" s="19" t="s">
        <v>26</v>
      </c>
      <c r="B57" s="16" t="s">
        <v>7</v>
      </c>
      <c r="C57" s="16" t="s">
        <v>45</v>
      </c>
      <c r="D57" s="16" t="s">
        <v>58</v>
      </c>
      <c r="E57" s="16" t="s">
        <v>27</v>
      </c>
      <c r="F57" s="17">
        <f>F58</f>
        <v>137.30000000000001</v>
      </c>
      <c r="G57" s="17">
        <f>G58</f>
        <v>133.69999999999999</v>
      </c>
    </row>
    <row r="58" spans="1:7" s="18" customFormat="1" ht="62.4">
      <c r="A58" s="19" t="s">
        <v>28</v>
      </c>
      <c r="B58" s="16" t="s">
        <v>7</v>
      </c>
      <c r="C58" s="16" t="s">
        <v>45</v>
      </c>
      <c r="D58" s="16" t="s">
        <v>58</v>
      </c>
      <c r="E58" s="16" t="s">
        <v>29</v>
      </c>
      <c r="F58" s="17">
        <f>'[1]Приложение 2'!G425</f>
        <v>137.30000000000001</v>
      </c>
      <c r="G58" s="17">
        <v>133.69999999999999</v>
      </c>
    </row>
    <row r="59" spans="1:7" s="18" customFormat="1" ht="96.6" customHeight="1">
      <c r="A59" s="19" t="s">
        <v>59</v>
      </c>
      <c r="B59" s="16" t="s">
        <v>7</v>
      </c>
      <c r="C59" s="16" t="s">
        <v>45</v>
      </c>
      <c r="D59" s="16" t="s">
        <v>60</v>
      </c>
      <c r="E59" s="16"/>
      <c r="F59" s="17">
        <f>F60+F62</f>
        <v>1403.6</v>
      </c>
      <c r="G59" s="17">
        <f>G60+G62</f>
        <v>1397.3</v>
      </c>
    </row>
    <row r="60" spans="1:7" s="18" customFormat="1" ht="77.25" customHeight="1">
      <c r="A60" s="19" t="s">
        <v>16</v>
      </c>
      <c r="B60" s="16" t="s">
        <v>7</v>
      </c>
      <c r="C60" s="16" t="s">
        <v>45</v>
      </c>
      <c r="D60" s="16" t="s">
        <v>60</v>
      </c>
      <c r="E60" s="16" t="s">
        <v>17</v>
      </c>
      <c r="F60" s="17">
        <f>F61</f>
        <v>1220.5</v>
      </c>
      <c r="G60" s="17">
        <f>G61</f>
        <v>1220.5</v>
      </c>
    </row>
    <row r="61" spans="1:7" s="18" customFormat="1" ht="46.8">
      <c r="A61" s="19" t="s">
        <v>18</v>
      </c>
      <c r="B61" s="16" t="s">
        <v>7</v>
      </c>
      <c r="C61" s="16" t="s">
        <v>45</v>
      </c>
      <c r="D61" s="16" t="s">
        <v>60</v>
      </c>
      <c r="E61" s="16" t="s">
        <v>19</v>
      </c>
      <c r="F61" s="17">
        <f>'[1]Приложение 2'!G428</f>
        <v>1220.5</v>
      </c>
      <c r="G61" s="17">
        <v>1220.5</v>
      </c>
    </row>
    <row r="62" spans="1:7" s="18" customFormat="1" ht="62.4">
      <c r="A62" s="19" t="s">
        <v>26</v>
      </c>
      <c r="B62" s="16" t="s">
        <v>7</v>
      </c>
      <c r="C62" s="16" t="s">
        <v>45</v>
      </c>
      <c r="D62" s="16" t="s">
        <v>60</v>
      </c>
      <c r="E62" s="16" t="s">
        <v>27</v>
      </c>
      <c r="F62" s="17">
        <f>F63</f>
        <v>183.1</v>
      </c>
      <c r="G62" s="17">
        <f>G63</f>
        <v>176.8</v>
      </c>
    </row>
    <row r="63" spans="1:7" s="18" customFormat="1" ht="62.4">
      <c r="A63" s="19" t="s">
        <v>28</v>
      </c>
      <c r="B63" s="16" t="s">
        <v>7</v>
      </c>
      <c r="C63" s="16" t="s">
        <v>45</v>
      </c>
      <c r="D63" s="16" t="s">
        <v>60</v>
      </c>
      <c r="E63" s="16" t="s">
        <v>29</v>
      </c>
      <c r="F63" s="17">
        <f>'[1]Приложение 2'!G430</f>
        <v>183.1</v>
      </c>
      <c r="G63" s="17">
        <v>176.8</v>
      </c>
    </row>
    <row r="64" spans="1:7" s="18" customFormat="1" ht="174.75" customHeight="1">
      <c r="A64" s="19" t="s">
        <v>61</v>
      </c>
      <c r="B64" s="16" t="s">
        <v>7</v>
      </c>
      <c r="C64" s="16" t="s">
        <v>45</v>
      </c>
      <c r="D64" s="16" t="s">
        <v>62</v>
      </c>
      <c r="E64" s="16"/>
      <c r="F64" s="17">
        <f>F65+F67</f>
        <v>6315.1</v>
      </c>
      <c r="G64" s="17">
        <f>G65+G67</f>
        <v>6027.9000000000005</v>
      </c>
    </row>
    <row r="65" spans="1:8" s="18" customFormat="1" ht="77.25" customHeight="1">
      <c r="A65" s="19" t="s">
        <v>16</v>
      </c>
      <c r="B65" s="16" t="s">
        <v>7</v>
      </c>
      <c r="C65" s="16" t="s">
        <v>45</v>
      </c>
      <c r="D65" s="16" t="s">
        <v>62</v>
      </c>
      <c r="E65" s="16" t="s">
        <v>17</v>
      </c>
      <c r="F65" s="17">
        <f>F66</f>
        <v>5492.3</v>
      </c>
      <c r="G65" s="17">
        <f>G66</f>
        <v>5492.3</v>
      </c>
    </row>
    <row r="66" spans="1:8" s="18" customFormat="1" ht="46.8">
      <c r="A66" s="19" t="s">
        <v>18</v>
      </c>
      <c r="B66" s="16" t="s">
        <v>7</v>
      </c>
      <c r="C66" s="16" t="s">
        <v>45</v>
      </c>
      <c r="D66" s="16" t="s">
        <v>62</v>
      </c>
      <c r="E66" s="16" t="s">
        <v>19</v>
      </c>
      <c r="F66" s="17">
        <f>'[1]Приложение 2'!G433</f>
        <v>5492.3</v>
      </c>
      <c r="G66" s="17">
        <v>5492.3</v>
      </c>
    </row>
    <row r="67" spans="1:8" s="18" customFormat="1" ht="62.4">
      <c r="A67" s="19" t="s">
        <v>26</v>
      </c>
      <c r="B67" s="16" t="s">
        <v>7</v>
      </c>
      <c r="C67" s="16" t="s">
        <v>45</v>
      </c>
      <c r="D67" s="16" t="s">
        <v>62</v>
      </c>
      <c r="E67" s="16" t="s">
        <v>27</v>
      </c>
      <c r="F67" s="17">
        <f>F68</f>
        <v>822.8</v>
      </c>
      <c r="G67" s="17">
        <f>G68</f>
        <v>535.6</v>
      </c>
    </row>
    <row r="68" spans="1:8" s="18" customFormat="1" ht="62.25" customHeight="1">
      <c r="A68" s="19" t="s">
        <v>28</v>
      </c>
      <c r="B68" s="16" t="s">
        <v>7</v>
      </c>
      <c r="C68" s="16" t="s">
        <v>45</v>
      </c>
      <c r="D68" s="16" t="s">
        <v>62</v>
      </c>
      <c r="E68" s="16" t="s">
        <v>29</v>
      </c>
      <c r="F68" s="17">
        <f>'[1]Приложение 2'!G435</f>
        <v>822.8</v>
      </c>
      <c r="G68" s="17">
        <v>535.6</v>
      </c>
    </row>
    <row r="69" spans="1:8" s="18" customFormat="1" ht="81" customHeight="1">
      <c r="A69" s="19" t="s">
        <v>40</v>
      </c>
      <c r="B69" s="16" t="s">
        <v>7</v>
      </c>
      <c r="C69" s="16" t="s">
        <v>45</v>
      </c>
      <c r="D69" s="16" t="s">
        <v>41</v>
      </c>
      <c r="E69" s="16"/>
      <c r="F69" s="17">
        <f>F70+F73</f>
        <v>3</v>
      </c>
      <c r="G69" s="17">
        <f>G70+G73</f>
        <v>2</v>
      </c>
      <c r="H69" s="3"/>
    </row>
    <row r="70" spans="1:8" s="18" customFormat="1" ht="72.599999999999994" customHeight="1">
      <c r="A70" s="20" t="s">
        <v>63</v>
      </c>
      <c r="B70" s="16" t="s">
        <v>7</v>
      </c>
      <c r="C70" s="16" t="s">
        <v>45</v>
      </c>
      <c r="D70" s="16" t="s">
        <v>64</v>
      </c>
      <c r="E70" s="16"/>
      <c r="F70" s="17">
        <f t="shared" ref="F70:G71" si="5">F71</f>
        <v>2</v>
      </c>
      <c r="G70" s="17">
        <f t="shared" si="5"/>
        <v>2</v>
      </c>
      <c r="H70" s="3"/>
    </row>
    <row r="71" spans="1:8" s="18" customFormat="1" ht="126.75" customHeight="1">
      <c r="A71" s="19" t="s">
        <v>16</v>
      </c>
      <c r="B71" s="16" t="s">
        <v>7</v>
      </c>
      <c r="C71" s="16" t="s">
        <v>45</v>
      </c>
      <c r="D71" s="16" t="s">
        <v>64</v>
      </c>
      <c r="E71" s="16" t="s">
        <v>17</v>
      </c>
      <c r="F71" s="17">
        <f t="shared" si="5"/>
        <v>2</v>
      </c>
      <c r="G71" s="17">
        <f t="shared" si="5"/>
        <v>2</v>
      </c>
      <c r="H71" s="3"/>
    </row>
    <row r="72" spans="1:8" s="18" customFormat="1" ht="54" customHeight="1">
      <c r="A72" s="19" t="s">
        <v>18</v>
      </c>
      <c r="B72" s="16" t="s">
        <v>7</v>
      </c>
      <c r="C72" s="16" t="s">
        <v>45</v>
      </c>
      <c r="D72" s="16" t="s">
        <v>64</v>
      </c>
      <c r="E72" s="16" t="s">
        <v>19</v>
      </c>
      <c r="F72" s="17">
        <f>'[1]Приложение 2'!G439</f>
        <v>2</v>
      </c>
      <c r="G72" s="17">
        <v>2</v>
      </c>
      <c r="H72" s="3"/>
    </row>
    <row r="73" spans="1:8" s="18" customFormat="1" ht="84" customHeight="1">
      <c r="A73" s="20" t="s">
        <v>65</v>
      </c>
      <c r="B73" s="16" t="s">
        <v>7</v>
      </c>
      <c r="C73" s="16" t="s">
        <v>45</v>
      </c>
      <c r="D73" s="16" t="s">
        <v>66</v>
      </c>
      <c r="E73" s="16"/>
      <c r="F73" s="17">
        <f>F74</f>
        <v>1</v>
      </c>
      <c r="G73" s="17">
        <f>G74</f>
        <v>0</v>
      </c>
      <c r="H73" s="3"/>
    </row>
    <row r="74" spans="1:8" s="18" customFormat="1" ht="58.95" customHeight="1">
      <c r="A74" s="19" t="s">
        <v>26</v>
      </c>
      <c r="B74" s="16" t="s">
        <v>7</v>
      </c>
      <c r="C74" s="16" t="s">
        <v>45</v>
      </c>
      <c r="D74" s="16" t="s">
        <v>66</v>
      </c>
      <c r="E74" s="16" t="s">
        <v>27</v>
      </c>
      <c r="F74" s="17">
        <f>F75</f>
        <v>1</v>
      </c>
      <c r="G74" s="17">
        <f>G75</f>
        <v>0</v>
      </c>
      <c r="H74" s="3"/>
    </row>
    <row r="75" spans="1:8" s="18" customFormat="1" ht="73.95" customHeight="1">
      <c r="A75" s="19" t="s">
        <v>28</v>
      </c>
      <c r="B75" s="16" t="s">
        <v>7</v>
      </c>
      <c r="C75" s="16" t="s">
        <v>45</v>
      </c>
      <c r="D75" s="16" t="s">
        <v>66</v>
      </c>
      <c r="E75" s="16" t="s">
        <v>29</v>
      </c>
      <c r="F75" s="17">
        <f>'[1]Приложение 2'!G442</f>
        <v>1</v>
      </c>
      <c r="G75" s="17">
        <v>0</v>
      </c>
      <c r="H75" s="3"/>
    </row>
    <row r="76" spans="1:8" s="18" customFormat="1" ht="36" customHeight="1">
      <c r="A76" s="22" t="s">
        <v>67</v>
      </c>
      <c r="B76" s="13" t="s">
        <v>7</v>
      </c>
      <c r="C76" s="13" t="s">
        <v>68</v>
      </c>
      <c r="D76" s="13"/>
      <c r="E76" s="13"/>
      <c r="F76" s="14">
        <f t="shared" ref="F76:G80" si="6">F77</f>
        <v>74.3</v>
      </c>
      <c r="G76" s="14">
        <f t="shared" si="6"/>
        <v>52</v>
      </c>
      <c r="H76" s="3"/>
    </row>
    <row r="77" spans="1:8" s="18" customFormat="1" ht="73.95" customHeight="1">
      <c r="A77" s="19" t="s">
        <v>38</v>
      </c>
      <c r="B77" s="16" t="s">
        <v>7</v>
      </c>
      <c r="C77" s="16" t="s">
        <v>68</v>
      </c>
      <c r="D77" s="16" t="s">
        <v>39</v>
      </c>
      <c r="E77" s="16"/>
      <c r="F77" s="17">
        <f t="shared" si="6"/>
        <v>74.3</v>
      </c>
      <c r="G77" s="17">
        <f t="shared" si="6"/>
        <v>52</v>
      </c>
      <c r="H77" s="3"/>
    </row>
    <row r="78" spans="1:8" s="18" customFormat="1" ht="84" customHeight="1">
      <c r="A78" s="19" t="s">
        <v>69</v>
      </c>
      <c r="B78" s="16" t="s">
        <v>7</v>
      </c>
      <c r="C78" s="16" t="s">
        <v>68</v>
      </c>
      <c r="D78" s="16" t="s">
        <v>70</v>
      </c>
      <c r="E78" s="16"/>
      <c r="F78" s="17">
        <f t="shared" si="6"/>
        <v>74.3</v>
      </c>
      <c r="G78" s="17">
        <f t="shared" si="6"/>
        <v>52</v>
      </c>
      <c r="H78" s="3"/>
    </row>
    <row r="79" spans="1:8" s="18" customFormat="1" ht="110.4" customHeight="1">
      <c r="A79" s="19" t="s">
        <v>71</v>
      </c>
      <c r="B79" s="16" t="s">
        <v>7</v>
      </c>
      <c r="C79" s="16" t="s">
        <v>68</v>
      </c>
      <c r="D79" s="16" t="s">
        <v>72</v>
      </c>
      <c r="E79" s="16"/>
      <c r="F79" s="17">
        <f t="shared" si="6"/>
        <v>74.3</v>
      </c>
      <c r="G79" s="17">
        <f t="shared" si="6"/>
        <v>52</v>
      </c>
      <c r="H79" s="3"/>
    </row>
    <row r="80" spans="1:8" s="18" customFormat="1" ht="60" customHeight="1">
      <c r="A80" s="19" t="s">
        <v>26</v>
      </c>
      <c r="B80" s="16" t="s">
        <v>7</v>
      </c>
      <c r="C80" s="16" t="s">
        <v>68</v>
      </c>
      <c r="D80" s="16" t="s">
        <v>72</v>
      </c>
      <c r="E80" s="16" t="s">
        <v>27</v>
      </c>
      <c r="F80" s="17">
        <f t="shared" si="6"/>
        <v>74.3</v>
      </c>
      <c r="G80" s="17">
        <f t="shared" si="6"/>
        <v>52</v>
      </c>
      <c r="H80" s="3"/>
    </row>
    <row r="81" spans="1:8" s="18" customFormat="1" ht="96" customHeight="1">
      <c r="A81" s="19" t="s">
        <v>28</v>
      </c>
      <c r="B81" s="16" t="s">
        <v>7</v>
      </c>
      <c r="C81" s="16" t="s">
        <v>68</v>
      </c>
      <c r="D81" s="16" t="s">
        <v>72</v>
      </c>
      <c r="E81" s="16" t="s">
        <v>29</v>
      </c>
      <c r="F81" s="17">
        <f>'[1]Приложение 2'!G448</f>
        <v>74.3</v>
      </c>
      <c r="G81" s="17">
        <v>52</v>
      </c>
      <c r="H81" s="3"/>
    </row>
    <row r="82" spans="1:8" s="23" customFormat="1" ht="60" customHeight="1">
      <c r="A82" s="12" t="s">
        <v>73</v>
      </c>
      <c r="B82" s="13" t="s">
        <v>7</v>
      </c>
      <c r="C82" s="13" t="s">
        <v>74</v>
      </c>
      <c r="D82" s="13"/>
      <c r="E82" s="13"/>
      <c r="F82" s="14">
        <f>F83+F92</f>
        <v>43778.200000000004</v>
      </c>
      <c r="G82" s="14">
        <f>G83+G92</f>
        <v>42699.3</v>
      </c>
    </row>
    <row r="83" spans="1:8" s="21" customFormat="1" ht="33.75" customHeight="1">
      <c r="A83" s="19" t="s">
        <v>10</v>
      </c>
      <c r="B83" s="16" t="s">
        <v>7</v>
      </c>
      <c r="C83" s="16" t="s">
        <v>74</v>
      </c>
      <c r="D83" s="16" t="s">
        <v>11</v>
      </c>
      <c r="E83" s="16"/>
      <c r="F83" s="17">
        <f t="shared" ref="F83:G84" si="7">F84</f>
        <v>41434.800000000003</v>
      </c>
      <c r="G83" s="17">
        <f t="shared" si="7"/>
        <v>40355.9</v>
      </c>
    </row>
    <row r="84" spans="1:8" s="21" customFormat="1" ht="46.8">
      <c r="A84" s="19" t="s">
        <v>12</v>
      </c>
      <c r="B84" s="16" t="s">
        <v>7</v>
      </c>
      <c r="C84" s="16" t="s">
        <v>74</v>
      </c>
      <c r="D84" s="16" t="s">
        <v>13</v>
      </c>
      <c r="E84" s="16"/>
      <c r="F84" s="17">
        <f t="shared" si="7"/>
        <v>41434.800000000003</v>
      </c>
      <c r="G84" s="17">
        <f t="shared" si="7"/>
        <v>40355.9</v>
      </c>
    </row>
    <row r="85" spans="1:8" s="21" customFormat="1" ht="46.8">
      <c r="A85" s="20" t="s">
        <v>24</v>
      </c>
      <c r="B85" s="16" t="s">
        <v>7</v>
      </c>
      <c r="C85" s="16" t="s">
        <v>74</v>
      </c>
      <c r="D85" s="16" t="s">
        <v>46</v>
      </c>
      <c r="E85" s="16"/>
      <c r="F85" s="17">
        <f>F86+F88+F90</f>
        <v>41434.800000000003</v>
      </c>
      <c r="G85" s="17">
        <f>G86+G88+G90</f>
        <v>40355.9</v>
      </c>
    </row>
    <row r="86" spans="1:8" s="21" customFormat="1" ht="129.75" customHeight="1">
      <c r="A86" s="19" t="s">
        <v>16</v>
      </c>
      <c r="B86" s="16" t="s">
        <v>7</v>
      </c>
      <c r="C86" s="16" t="s">
        <v>74</v>
      </c>
      <c r="D86" s="16" t="s">
        <v>46</v>
      </c>
      <c r="E86" s="16" t="s">
        <v>17</v>
      </c>
      <c r="F86" s="17">
        <f>F87</f>
        <v>39381.699999999997</v>
      </c>
      <c r="G86" s="17">
        <f>G87</f>
        <v>38492.5</v>
      </c>
    </row>
    <row r="87" spans="1:8" s="21" customFormat="1" ht="46.8">
      <c r="A87" s="19" t="s">
        <v>18</v>
      </c>
      <c r="B87" s="16" t="s">
        <v>7</v>
      </c>
      <c r="C87" s="16" t="s">
        <v>74</v>
      </c>
      <c r="D87" s="16" t="s">
        <v>46</v>
      </c>
      <c r="E87" s="16" t="s">
        <v>19</v>
      </c>
      <c r="F87" s="17">
        <f>'[1]Приложение 2'!G47</f>
        <v>39381.699999999997</v>
      </c>
      <c r="G87" s="17">
        <v>38492.5</v>
      </c>
    </row>
    <row r="88" spans="1:8" s="21" customFormat="1" ht="62.4">
      <c r="A88" s="19" t="s">
        <v>26</v>
      </c>
      <c r="B88" s="16" t="s">
        <v>7</v>
      </c>
      <c r="C88" s="16" t="s">
        <v>74</v>
      </c>
      <c r="D88" s="16" t="s">
        <v>46</v>
      </c>
      <c r="E88" s="16" t="s">
        <v>27</v>
      </c>
      <c r="F88" s="17">
        <f>F89</f>
        <v>2049.3000000000002</v>
      </c>
      <c r="G88" s="17">
        <f>G89</f>
        <v>1859.6</v>
      </c>
    </row>
    <row r="89" spans="1:8" s="21" customFormat="1" ht="62.4">
      <c r="A89" s="19" t="s">
        <v>28</v>
      </c>
      <c r="B89" s="16" t="s">
        <v>7</v>
      </c>
      <c r="C89" s="16" t="s">
        <v>74</v>
      </c>
      <c r="D89" s="16" t="s">
        <v>46</v>
      </c>
      <c r="E89" s="16" t="s">
        <v>29</v>
      </c>
      <c r="F89" s="17">
        <f>'[1]Приложение 2'!G49</f>
        <v>2049.3000000000002</v>
      </c>
      <c r="G89" s="17">
        <v>1859.6</v>
      </c>
    </row>
    <row r="90" spans="1:8" s="21" customFormat="1">
      <c r="A90" s="19" t="s">
        <v>32</v>
      </c>
      <c r="B90" s="16" t="s">
        <v>7</v>
      </c>
      <c r="C90" s="16" t="s">
        <v>74</v>
      </c>
      <c r="D90" s="16" t="s">
        <v>46</v>
      </c>
      <c r="E90" s="16" t="s">
        <v>33</v>
      </c>
      <c r="F90" s="17">
        <f>F91</f>
        <v>3.8</v>
      </c>
      <c r="G90" s="17">
        <f>G91</f>
        <v>3.8</v>
      </c>
    </row>
    <row r="91" spans="1:8" s="21" customFormat="1" ht="31.2">
      <c r="A91" s="19" t="s">
        <v>34</v>
      </c>
      <c r="B91" s="16" t="s">
        <v>7</v>
      </c>
      <c r="C91" s="16" t="s">
        <v>74</v>
      </c>
      <c r="D91" s="16" t="s">
        <v>46</v>
      </c>
      <c r="E91" s="16" t="s">
        <v>35</v>
      </c>
      <c r="F91" s="17">
        <f>'[1]Приложение 2'!G51</f>
        <v>3.8</v>
      </c>
      <c r="G91" s="17">
        <v>3.8</v>
      </c>
    </row>
    <row r="92" spans="1:8" s="21" customFormat="1" ht="46.8">
      <c r="A92" s="19" t="s">
        <v>38</v>
      </c>
      <c r="B92" s="16" t="s">
        <v>7</v>
      </c>
      <c r="C92" s="16" t="s">
        <v>74</v>
      </c>
      <c r="D92" s="16" t="s">
        <v>39</v>
      </c>
      <c r="E92" s="16"/>
      <c r="F92" s="17">
        <f>F93+F99</f>
        <v>2343.4</v>
      </c>
      <c r="G92" s="17">
        <f>G93+G99</f>
        <v>2343.4</v>
      </c>
    </row>
    <row r="93" spans="1:8" s="21" customFormat="1" ht="78">
      <c r="A93" s="19" t="s">
        <v>51</v>
      </c>
      <c r="B93" s="16" t="s">
        <v>7</v>
      </c>
      <c r="C93" s="16" t="s">
        <v>74</v>
      </c>
      <c r="D93" s="16" t="s">
        <v>52</v>
      </c>
      <c r="E93" s="16"/>
      <c r="F93" s="17">
        <f>F94</f>
        <v>2105.4</v>
      </c>
      <c r="G93" s="17">
        <f>G94</f>
        <v>2105.4</v>
      </c>
    </row>
    <row r="94" spans="1:8" s="21" customFormat="1" ht="271.2" customHeight="1">
      <c r="A94" s="24" t="s">
        <v>75</v>
      </c>
      <c r="B94" s="16" t="s">
        <v>7</v>
      </c>
      <c r="C94" s="16" t="s">
        <v>74</v>
      </c>
      <c r="D94" s="25" t="s">
        <v>76</v>
      </c>
      <c r="E94" s="16"/>
      <c r="F94" s="17">
        <f>F95+F97</f>
        <v>2105.4</v>
      </c>
      <c r="G94" s="17">
        <f>G95+G97</f>
        <v>2105.4</v>
      </c>
    </row>
    <row r="95" spans="1:8" s="21" customFormat="1" ht="124.8">
      <c r="A95" s="19" t="s">
        <v>16</v>
      </c>
      <c r="B95" s="16" t="s">
        <v>7</v>
      </c>
      <c r="C95" s="16" t="s">
        <v>74</v>
      </c>
      <c r="D95" s="25" t="s">
        <v>76</v>
      </c>
      <c r="E95" s="16" t="s">
        <v>17</v>
      </c>
      <c r="F95" s="17">
        <f>F96</f>
        <v>1830.8</v>
      </c>
      <c r="G95" s="17">
        <f>G96</f>
        <v>1830.8</v>
      </c>
    </row>
    <row r="96" spans="1:8" s="21" customFormat="1" ht="46.8">
      <c r="A96" s="19" t="s">
        <v>18</v>
      </c>
      <c r="B96" s="16" t="s">
        <v>7</v>
      </c>
      <c r="C96" s="16" t="s">
        <v>74</v>
      </c>
      <c r="D96" s="25" t="s">
        <v>76</v>
      </c>
      <c r="E96" s="16" t="s">
        <v>19</v>
      </c>
      <c r="F96" s="17">
        <f>'[1]Приложение 2'!G56</f>
        <v>1830.8</v>
      </c>
      <c r="G96" s="17">
        <v>1830.8</v>
      </c>
    </row>
    <row r="97" spans="1:7" s="21" customFormat="1" ht="51" customHeight="1">
      <c r="A97" s="19" t="s">
        <v>26</v>
      </c>
      <c r="B97" s="16" t="s">
        <v>7</v>
      </c>
      <c r="C97" s="16" t="s">
        <v>74</v>
      </c>
      <c r="D97" s="25" t="s">
        <v>76</v>
      </c>
      <c r="E97" s="16" t="s">
        <v>27</v>
      </c>
      <c r="F97" s="17">
        <f>F98</f>
        <v>274.60000000000002</v>
      </c>
      <c r="G97" s="17">
        <f>G98</f>
        <v>274.60000000000002</v>
      </c>
    </row>
    <row r="98" spans="1:7" s="21" customFormat="1" ht="62.4">
      <c r="A98" s="19" t="s">
        <v>28</v>
      </c>
      <c r="B98" s="16" t="s">
        <v>7</v>
      </c>
      <c r="C98" s="16" t="s">
        <v>74</v>
      </c>
      <c r="D98" s="25" t="s">
        <v>76</v>
      </c>
      <c r="E98" s="16" t="s">
        <v>29</v>
      </c>
      <c r="F98" s="17">
        <f>'[1]Приложение 2'!G58</f>
        <v>274.60000000000002</v>
      </c>
      <c r="G98" s="17">
        <v>274.60000000000002</v>
      </c>
    </row>
    <row r="99" spans="1:7" s="21" customFormat="1" ht="78">
      <c r="A99" s="19" t="s">
        <v>40</v>
      </c>
      <c r="B99" s="16" t="s">
        <v>7</v>
      </c>
      <c r="C99" s="16" t="s">
        <v>74</v>
      </c>
      <c r="D99" s="16" t="s">
        <v>41</v>
      </c>
      <c r="E99" s="16"/>
      <c r="F99" s="17">
        <f t="shared" ref="F99:G101" si="8">F100</f>
        <v>238</v>
      </c>
      <c r="G99" s="17">
        <f t="shared" si="8"/>
        <v>238</v>
      </c>
    </row>
    <row r="100" spans="1:7" s="21" customFormat="1" ht="62.4">
      <c r="A100" s="20" t="s">
        <v>63</v>
      </c>
      <c r="B100" s="16" t="s">
        <v>7</v>
      </c>
      <c r="C100" s="16" t="s">
        <v>74</v>
      </c>
      <c r="D100" s="16" t="s">
        <v>64</v>
      </c>
      <c r="E100" s="16"/>
      <c r="F100" s="17">
        <f>F101</f>
        <v>238</v>
      </c>
      <c r="G100" s="17">
        <f>G101</f>
        <v>238</v>
      </c>
    </row>
    <row r="101" spans="1:7" s="21" customFormat="1" ht="124.8">
      <c r="A101" s="19" t="s">
        <v>16</v>
      </c>
      <c r="B101" s="16" t="s">
        <v>7</v>
      </c>
      <c r="C101" s="16" t="s">
        <v>74</v>
      </c>
      <c r="D101" s="16" t="s">
        <v>64</v>
      </c>
      <c r="E101" s="16" t="s">
        <v>17</v>
      </c>
      <c r="F101" s="17">
        <f t="shared" si="8"/>
        <v>238</v>
      </c>
      <c r="G101" s="17">
        <f t="shared" si="8"/>
        <v>238</v>
      </c>
    </row>
    <row r="102" spans="1:7" s="21" customFormat="1" ht="46.8">
      <c r="A102" s="19" t="s">
        <v>18</v>
      </c>
      <c r="B102" s="16" t="s">
        <v>7</v>
      </c>
      <c r="C102" s="16" t="s">
        <v>74</v>
      </c>
      <c r="D102" s="16" t="s">
        <v>64</v>
      </c>
      <c r="E102" s="16" t="s">
        <v>19</v>
      </c>
      <c r="F102" s="17">
        <f>'[1]Приложение 2'!G62</f>
        <v>238</v>
      </c>
      <c r="G102" s="17">
        <v>238</v>
      </c>
    </row>
    <row r="103" spans="1:7" s="18" customFormat="1" ht="32.4">
      <c r="A103" s="12" t="s">
        <v>84</v>
      </c>
      <c r="B103" s="13" t="s">
        <v>7</v>
      </c>
      <c r="C103" s="13" t="s">
        <v>85</v>
      </c>
      <c r="D103" s="13"/>
      <c r="E103" s="13"/>
      <c r="F103" s="14">
        <f>F104+F111+F145+F178+F169+F127+F161</f>
        <v>153630.30000000005</v>
      </c>
      <c r="G103" s="14">
        <f>G104+G111+G145+G178+G169+G127+G161</f>
        <v>144659.9</v>
      </c>
    </row>
    <row r="104" spans="1:7" s="21" customFormat="1" ht="31.5" customHeight="1">
      <c r="A104" s="26" t="s">
        <v>10</v>
      </c>
      <c r="B104" s="16" t="s">
        <v>7</v>
      </c>
      <c r="C104" s="16" t="s">
        <v>85</v>
      </c>
      <c r="D104" s="27" t="s">
        <v>11</v>
      </c>
      <c r="E104" s="16"/>
      <c r="F104" s="17">
        <f t="shared" ref="F104:G105" si="9">F105</f>
        <v>27369.5</v>
      </c>
      <c r="G104" s="17">
        <f t="shared" si="9"/>
        <v>26288.5</v>
      </c>
    </row>
    <row r="105" spans="1:7" s="21" customFormat="1" ht="46.8">
      <c r="A105" s="26" t="s">
        <v>12</v>
      </c>
      <c r="B105" s="16" t="s">
        <v>7</v>
      </c>
      <c r="C105" s="16" t="s">
        <v>85</v>
      </c>
      <c r="D105" s="27" t="s">
        <v>13</v>
      </c>
      <c r="E105" s="16"/>
      <c r="F105" s="17">
        <f t="shared" si="9"/>
        <v>27369.5</v>
      </c>
      <c r="G105" s="17">
        <f t="shared" si="9"/>
        <v>26288.5</v>
      </c>
    </row>
    <row r="106" spans="1:7" s="21" customFormat="1" ht="46.8">
      <c r="A106" s="20" t="s">
        <v>24</v>
      </c>
      <c r="B106" s="16" t="s">
        <v>7</v>
      </c>
      <c r="C106" s="16" t="s">
        <v>85</v>
      </c>
      <c r="D106" s="27" t="s">
        <v>46</v>
      </c>
      <c r="E106" s="16"/>
      <c r="F106" s="17">
        <f>F107+F109</f>
        <v>27369.5</v>
      </c>
      <c r="G106" s="17">
        <f>G107+G109</f>
        <v>26288.5</v>
      </c>
    </row>
    <row r="107" spans="1:7" s="21" customFormat="1" ht="134.25" customHeight="1">
      <c r="A107" s="19" t="s">
        <v>16</v>
      </c>
      <c r="B107" s="16" t="s">
        <v>7</v>
      </c>
      <c r="C107" s="16" t="s">
        <v>85</v>
      </c>
      <c r="D107" s="27" t="s">
        <v>46</v>
      </c>
      <c r="E107" s="16" t="s">
        <v>17</v>
      </c>
      <c r="F107" s="17">
        <f>F108</f>
        <v>25795.4</v>
      </c>
      <c r="G107" s="17">
        <f>G108</f>
        <v>24895.5</v>
      </c>
    </row>
    <row r="108" spans="1:7" s="21" customFormat="1" ht="48" customHeight="1">
      <c r="A108" s="19" t="s">
        <v>18</v>
      </c>
      <c r="B108" s="16" t="s">
        <v>7</v>
      </c>
      <c r="C108" s="16" t="s">
        <v>85</v>
      </c>
      <c r="D108" s="27" t="s">
        <v>46</v>
      </c>
      <c r="E108" s="16" t="s">
        <v>19</v>
      </c>
      <c r="F108" s="17">
        <f>'[1]Приложение 2'!G202</f>
        <v>25795.4</v>
      </c>
      <c r="G108" s="17">
        <v>24895.5</v>
      </c>
    </row>
    <row r="109" spans="1:7" s="21" customFormat="1" ht="51" customHeight="1">
      <c r="A109" s="19" t="s">
        <v>26</v>
      </c>
      <c r="B109" s="16" t="s">
        <v>7</v>
      </c>
      <c r="C109" s="16" t="s">
        <v>85</v>
      </c>
      <c r="D109" s="27" t="s">
        <v>46</v>
      </c>
      <c r="E109" s="16" t="s">
        <v>27</v>
      </c>
      <c r="F109" s="17">
        <f>F110</f>
        <v>1574.1</v>
      </c>
      <c r="G109" s="17">
        <f>G110</f>
        <v>1393</v>
      </c>
    </row>
    <row r="110" spans="1:7" s="21" customFormat="1" ht="64.5" customHeight="1">
      <c r="A110" s="19" t="s">
        <v>28</v>
      </c>
      <c r="B110" s="16" t="s">
        <v>7</v>
      </c>
      <c r="C110" s="16" t="s">
        <v>85</v>
      </c>
      <c r="D110" s="27" t="s">
        <v>46</v>
      </c>
      <c r="E110" s="16" t="s">
        <v>29</v>
      </c>
      <c r="F110" s="17">
        <f>'[1]Приложение 2'!G204</f>
        <v>1574.1</v>
      </c>
      <c r="G110" s="17">
        <v>1393</v>
      </c>
    </row>
    <row r="111" spans="1:7" ht="31.2">
      <c r="A111" s="19" t="s">
        <v>86</v>
      </c>
      <c r="B111" s="16" t="s">
        <v>7</v>
      </c>
      <c r="C111" s="16" t="s">
        <v>85</v>
      </c>
      <c r="D111" s="16" t="s">
        <v>87</v>
      </c>
      <c r="E111" s="16"/>
      <c r="F111" s="17">
        <f>F112</f>
        <v>114901.2</v>
      </c>
      <c r="G111" s="17">
        <f>G112</f>
        <v>107647.19999999998</v>
      </c>
    </row>
    <row r="112" spans="1:7">
      <c r="A112" s="19" t="s">
        <v>88</v>
      </c>
      <c r="B112" s="16" t="s">
        <v>7</v>
      </c>
      <c r="C112" s="16" t="s">
        <v>85</v>
      </c>
      <c r="D112" s="16" t="s">
        <v>89</v>
      </c>
      <c r="E112" s="16"/>
      <c r="F112" s="17">
        <f>F113+F124+F121</f>
        <v>114901.2</v>
      </c>
      <c r="G112" s="17">
        <f>G113+G124+G121</f>
        <v>107647.19999999998</v>
      </c>
    </row>
    <row r="113" spans="1:7" ht="31.2">
      <c r="A113" s="19" t="s">
        <v>90</v>
      </c>
      <c r="B113" s="16" t="s">
        <v>7</v>
      </c>
      <c r="C113" s="16" t="s">
        <v>85</v>
      </c>
      <c r="D113" s="16" t="s">
        <v>91</v>
      </c>
      <c r="E113" s="16"/>
      <c r="F113" s="17">
        <f>F114+F116+F118</f>
        <v>114541.5</v>
      </c>
      <c r="G113" s="17">
        <f>G114+G116+G118</f>
        <v>107305.79999999999</v>
      </c>
    </row>
    <row r="114" spans="1:7" ht="124.5" customHeight="1">
      <c r="A114" s="19" t="s">
        <v>16</v>
      </c>
      <c r="B114" s="16" t="s">
        <v>7</v>
      </c>
      <c r="C114" s="16" t="s">
        <v>85</v>
      </c>
      <c r="D114" s="16" t="s">
        <v>91</v>
      </c>
      <c r="E114" s="16" t="s">
        <v>17</v>
      </c>
      <c r="F114" s="17">
        <f>F115</f>
        <v>83193.100000000006</v>
      </c>
      <c r="G114" s="17">
        <f>G115</f>
        <v>81117.2</v>
      </c>
    </row>
    <row r="115" spans="1:7" ht="30" customHeight="1">
      <c r="A115" s="19" t="s">
        <v>92</v>
      </c>
      <c r="B115" s="16" t="s">
        <v>7</v>
      </c>
      <c r="C115" s="16" t="s">
        <v>85</v>
      </c>
      <c r="D115" s="16" t="s">
        <v>91</v>
      </c>
      <c r="E115" s="16" t="s">
        <v>93</v>
      </c>
      <c r="F115" s="17">
        <f>'[1]Приложение 2'!G454</f>
        <v>83193.100000000006</v>
      </c>
      <c r="G115" s="17">
        <v>81117.2</v>
      </c>
    </row>
    <row r="116" spans="1:7" ht="62.4">
      <c r="A116" s="19" t="s">
        <v>26</v>
      </c>
      <c r="B116" s="16" t="s">
        <v>7</v>
      </c>
      <c r="C116" s="16" t="s">
        <v>85</v>
      </c>
      <c r="D116" s="16" t="s">
        <v>91</v>
      </c>
      <c r="E116" s="16" t="s">
        <v>27</v>
      </c>
      <c r="F116" s="17">
        <f>F117</f>
        <v>31199.7</v>
      </c>
      <c r="G116" s="17">
        <f>G117</f>
        <v>26054.6</v>
      </c>
    </row>
    <row r="117" spans="1:7" ht="29.25" customHeight="1">
      <c r="A117" s="19" t="s">
        <v>28</v>
      </c>
      <c r="B117" s="16" t="s">
        <v>7</v>
      </c>
      <c r="C117" s="16" t="s">
        <v>85</v>
      </c>
      <c r="D117" s="16" t="s">
        <v>91</v>
      </c>
      <c r="E117" s="16" t="s">
        <v>29</v>
      </c>
      <c r="F117" s="17">
        <f>'[1]Приложение 2'!G456</f>
        <v>31199.7</v>
      </c>
      <c r="G117" s="17">
        <v>26054.6</v>
      </c>
    </row>
    <row r="118" spans="1:7" ht="29.25" customHeight="1">
      <c r="A118" s="19" t="s">
        <v>32</v>
      </c>
      <c r="B118" s="16" t="s">
        <v>7</v>
      </c>
      <c r="C118" s="16" t="s">
        <v>85</v>
      </c>
      <c r="D118" s="16" t="s">
        <v>91</v>
      </c>
      <c r="E118" s="16" t="s">
        <v>33</v>
      </c>
      <c r="F118" s="17">
        <f>F120+F119</f>
        <v>148.69999999999999</v>
      </c>
      <c r="G118" s="17">
        <f>G120+G119</f>
        <v>134</v>
      </c>
    </row>
    <row r="119" spans="1:7" ht="29.25" customHeight="1">
      <c r="A119" s="19" t="s">
        <v>94</v>
      </c>
      <c r="B119" s="16" t="s">
        <v>7</v>
      </c>
      <c r="C119" s="16" t="s">
        <v>85</v>
      </c>
      <c r="D119" s="16" t="s">
        <v>91</v>
      </c>
      <c r="E119" s="16" t="s">
        <v>95</v>
      </c>
      <c r="F119" s="17">
        <f>'[1]Приложение 2'!G458</f>
        <v>131.19999999999999</v>
      </c>
      <c r="G119" s="17">
        <v>128</v>
      </c>
    </row>
    <row r="120" spans="1:7" ht="29.25" customHeight="1">
      <c r="A120" s="19" t="s">
        <v>34</v>
      </c>
      <c r="B120" s="16" t="s">
        <v>7</v>
      </c>
      <c r="C120" s="16" t="s">
        <v>85</v>
      </c>
      <c r="D120" s="16" t="s">
        <v>91</v>
      </c>
      <c r="E120" s="16" t="s">
        <v>35</v>
      </c>
      <c r="F120" s="17">
        <f>'[1]Приложение 2'!G459</f>
        <v>17.5</v>
      </c>
      <c r="G120" s="17">
        <v>6</v>
      </c>
    </row>
    <row r="121" spans="1:7" ht="65.400000000000006" customHeight="1">
      <c r="A121" s="19" t="s">
        <v>96</v>
      </c>
      <c r="B121" s="16" t="s">
        <v>7</v>
      </c>
      <c r="C121" s="16" t="s">
        <v>85</v>
      </c>
      <c r="D121" s="16" t="s">
        <v>97</v>
      </c>
      <c r="E121" s="16"/>
      <c r="F121" s="17">
        <f>F122</f>
        <v>100.9</v>
      </c>
      <c r="G121" s="17">
        <f>G122</f>
        <v>88.9</v>
      </c>
    </row>
    <row r="122" spans="1:7" ht="69.599999999999994" customHeight="1">
      <c r="A122" s="19" t="s">
        <v>26</v>
      </c>
      <c r="B122" s="16" t="s">
        <v>7</v>
      </c>
      <c r="C122" s="16" t="s">
        <v>85</v>
      </c>
      <c r="D122" s="16" t="s">
        <v>97</v>
      </c>
      <c r="E122" s="16" t="s">
        <v>27</v>
      </c>
      <c r="F122" s="17">
        <f>F123</f>
        <v>100.9</v>
      </c>
      <c r="G122" s="17">
        <f>G123</f>
        <v>88.9</v>
      </c>
    </row>
    <row r="123" spans="1:7" ht="69.599999999999994" customHeight="1">
      <c r="A123" s="19" t="s">
        <v>28</v>
      </c>
      <c r="B123" s="16" t="s">
        <v>7</v>
      </c>
      <c r="C123" s="16" t="s">
        <v>85</v>
      </c>
      <c r="D123" s="16" t="s">
        <v>97</v>
      </c>
      <c r="E123" s="16" t="s">
        <v>29</v>
      </c>
      <c r="F123" s="17">
        <f>'[1]Приложение 2'!G462</f>
        <v>100.9</v>
      </c>
      <c r="G123" s="17">
        <v>88.9</v>
      </c>
    </row>
    <row r="124" spans="1:7" ht="54" customHeight="1">
      <c r="A124" s="19" t="s">
        <v>98</v>
      </c>
      <c r="B124" s="16" t="s">
        <v>7</v>
      </c>
      <c r="C124" s="16" t="s">
        <v>85</v>
      </c>
      <c r="D124" s="16" t="s">
        <v>99</v>
      </c>
      <c r="E124" s="16"/>
      <c r="F124" s="17">
        <f t="shared" ref="F124:G125" si="10">F125</f>
        <v>258.8</v>
      </c>
      <c r="G124" s="17">
        <f t="shared" si="10"/>
        <v>252.5</v>
      </c>
    </row>
    <row r="125" spans="1:7">
      <c r="A125" s="19" t="s">
        <v>32</v>
      </c>
      <c r="B125" s="16" t="s">
        <v>7</v>
      </c>
      <c r="C125" s="16" t="s">
        <v>85</v>
      </c>
      <c r="D125" s="16" t="s">
        <v>99</v>
      </c>
      <c r="E125" s="16" t="s">
        <v>33</v>
      </c>
      <c r="F125" s="17">
        <f t="shared" si="10"/>
        <v>258.8</v>
      </c>
      <c r="G125" s="17">
        <f t="shared" si="10"/>
        <v>252.5</v>
      </c>
    </row>
    <row r="126" spans="1:7" ht="30.75" customHeight="1">
      <c r="A126" s="19" t="s">
        <v>34</v>
      </c>
      <c r="B126" s="16" t="s">
        <v>7</v>
      </c>
      <c r="C126" s="16" t="s">
        <v>85</v>
      </c>
      <c r="D126" s="16" t="s">
        <v>99</v>
      </c>
      <c r="E126" s="16" t="s">
        <v>35</v>
      </c>
      <c r="F126" s="17">
        <f>'[1]Приложение 2'!G465</f>
        <v>258.8</v>
      </c>
      <c r="G126" s="17">
        <v>252.5</v>
      </c>
    </row>
    <row r="127" spans="1:7" ht="30.75" customHeight="1">
      <c r="A127" s="19" t="s">
        <v>78</v>
      </c>
      <c r="B127" s="16" t="s">
        <v>7</v>
      </c>
      <c r="C127" s="16" t="s">
        <v>85</v>
      </c>
      <c r="D127" s="16" t="s">
        <v>79</v>
      </c>
      <c r="E127" s="16"/>
      <c r="F127" s="17">
        <f>F128+F133</f>
        <v>7137.7000000000007</v>
      </c>
      <c r="G127" s="17">
        <f>G128+G133</f>
        <v>6674.2999999999993</v>
      </c>
    </row>
    <row r="128" spans="1:7" ht="49.2" customHeight="1">
      <c r="A128" s="19" t="s">
        <v>100</v>
      </c>
      <c r="B128" s="16" t="s">
        <v>7</v>
      </c>
      <c r="C128" s="16" t="s">
        <v>85</v>
      </c>
      <c r="D128" s="16" t="s">
        <v>101</v>
      </c>
      <c r="E128" s="16"/>
      <c r="F128" s="17">
        <f t="shared" ref="F128:G129" si="11">F129</f>
        <v>1990.6000000000001</v>
      </c>
      <c r="G128" s="17">
        <f t="shared" si="11"/>
        <v>1945.6</v>
      </c>
    </row>
    <row r="129" spans="1:7" ht="30.75" customHeight="1">
      <c r="A129" s="19" t="s">
        <v>102</v>
      </c>
      <c r="B129" s="16" t="s">
        <v>7</v>
      </c>
      <c r="C129" s="16" t="s">
        <v>85</v>
      </c>
      <c r="D129" s="16" t="s">
        <v>103</v>
      </c>
      <c r="E129" s="16"/>
      <c r="F129" s="17">
        <f t="shared" si="11"/>
        <v>1990.6000000000001</v>
      </c>
      <c r="G129" s="17">
        <f t="shared" si="11"/>
        <v>1945.6</v>
      </c>
    </row>
    <row r="130" spans="1:7" s="21" customFormat="1" ht="27" customHeight="1">
      <c r="A130" s="19" t="s">
        <v>32</v>
      </c>
      <c r="B130" s="16" t="s">
        <v>7</v>
      </c>
      <c r="C130" s="16" t="s">
        <v>85</v>
      </c>
      <c r="D130" s="16" t="s">
        <v>103</v>
      </c>
      <c r="E130" s="16" t="s">
        <v>33</v>
      </c>
      <c r="F130" s="17">
        <f>F131+F132</f>
        <v>1990.6000000000001</v>
      </c>
      <c r="G130" s="17">
        <f>G131+G132</f>
        <v>1945.6</v>
      </c>
    </row>
    <row r="131" spans="1:7" s="21" customFormat="1" ht="27" customHeight="1">
      <c r="A131" s="19" t="s">
        <v>94</v>
      </c>
      <c r="B131" s="16" t="s">
        <v>7</v>
      </c>
      <c r="C131" s="16" t="s">
        <v>85</v>
      </c>
      <c r="D131" s="16" t="s">
        <v>103</v>
      </c>
      <c r="E131" s="16" t="s">
        <v>95</v>
      </c>
      <c r="F131" s="17">
        <f>'[1]Приложение 2'!G470+'[1]Приложение 2'!G209</f>
        <v>1845.6000000000001</v>
      </c>
      <c r="G131" s="17">
        <v>1800.6</v>
      </c>
    </row>
    <row r="132" spans="1:7" s="21" customFormat="1" ht="27" customHeight="1">
      <c r="A132" s="19" t="s">
        <v>34</v>
      </c>
      <c r="B132" s="16" t="s">
        <v>7</v>
      </c>
      <c r="C132" s="16" t="s">
        <v>85</v>
      </c>
      <c r="D132" s="16" t="s">
        <v>103</v>
      </c>
      <c r="E132" s="16" t="s">
        <v>35</v>
      </c>
      <c r="F132" s="17">
        <f>'[1]Приложение 2'!G471</f>
        <v>145</v>
      </c>
      <c r="G132" s="17">
        <v>145</v>
      </c>
    </row>
    <row r="133" spans="1:7">
      <c r="A133" s="28" t="s">
        <v>104</v>
      </c>
      <c r="B133" s="16" t="s">
        <v>7</v>
      </c>
      <c r="C133" s="16" t="s">
        <v>85</v>
      </c>
      <c r="D133" s="16" t="s">
        <v>105</v>
      </c>
      <c r="E133" s="16"/>
      <c r="F133" s="17">
        <f>F134+F137+F142</f>
        <v>5147.1000000000004</v>
      </c>
      <c r="G133" s="17">
        <f>G134+G137+G142</f>
        <v>4728.6999999999989</v>
      </c>
    </row>
    <row r="134" spans="1:7">
      <c r="A134" s="19" t="s">
        <v>106</v>
      </c>
      <c r="B134" s="16" t="s">
        <v>7</v>
      </c>
      <c r="C134" s="16" t="s">
        <v>85</v>
      </c>
      <c r="D134" s="25" t="s">
        <v>107</v>
      </c>
      <c r="E134" s="16"/>
      <c r="F134" s="17">
        <f t="shared" ref="F134:G135" si="12">F135</f>
        <v>484</v>
      </c>
      <c r="G134" s="17">
        <f t="shared" si="12"/>
        <v>484</v>
      </c>
    </row>
    <row r="135" spans="1:7">
      <c r="A135" s="20" t="s">
        <v>32</v>
      </c>
      <c r="B135" s="16" t="s">
        <v>7</v>
      </c>
      <c r="C135" s="16" t="s">
        <v>85</v>
      </c>
      <c r="D135" s="25" t="s">
        <v>107</v>
      </c>
      <c r="E135" s="16" t="s">
        <v>33</v>
      </c>
      <c r="F135" s="17">
        <f t="shared" si="12"/>
        <v>484</v>
      </c>
      <c r="G135" s="17">
        <f t="shared" si="12"/>
        <v>484</v>
      </c>
    </row>
    <row r="136" spans="1:7" ht="31.2">
      <c r="A136" s="19" t="s">
        <v>34</v>
      </c>
      <c r="B136" s="16" t="s">
        <v>7</v>
      </c>
      <c r="C136" s="16" t="s">
        <v>85</v>
      </c>
      <c r="D136" s="25" t="s">
        <v>107</v>
      </c>
      <c r="E136" s="16" t="s">
        <v>35</v>
      </c>
      <c r="F136" s="17">
        <f>'[1]Приложение 2'!G36+'[1]Приложение 2'!G475</f>
        <v>484</v>
      </c>
      <c r="G136" s="17">
        <v>484</v>
      </c>
    </row>
    <row r="137" spans="1:7" ht="46.8">
      <c r="A137" s="19" t="s">
        <v>108</v>
      </c>
      <c r="B137" s="16" t="s">
        <v>7</v>
      </c>
      <c r="C137" s="16" t="s">
        <v>85</v>
      </c>
      <c r="D137" s="25" t="s">
        <v>109</v>
      </c>
      <c r="E137" s="16"/>
      <c r="F137" s="17">
        <f>F138+F140</f>
        <v>4426.2000000000007</v>
      </c>
      <c r="G137" s="17">
        <f>G138+G140</f>
        <v>4007.7999999999997</v>
      </c>
    </row>
    <row r="138" spans="1:7" ht="50.25" customHeight="1">
      <c r="A138" s="20" t="s">
        <v>26</v>
      </c>
      <c r="B138" s="16" t="s">
        <v>7</v>
      </c>
      <c r="C138" s="16" t="s">
        <v>85</v>
      </c>
      <c r="D138" s="25" t="s">
        <v>109</v>
      </c>
      <c r="E138" s="16" t="s">
        <v>27</v>
      </c>
      <c r="F138" s="17">
        <f>F139</f>
        <v>4257.1000000000004</v>
      </c>
      <c r="G138" s="17">
        <f>G139</f>
        <v>3838.7</v>
      </c>
    </row>
    <row r="139" spans="1:7" ht="62.4">
      <c r="A139" s="19" t="s">
        <v>28</v>
      </c>
      <c r="B139" s="16" t="s">
        <v>7</v>
      </c>
      <c r="C139" s="16" t="s">
        <v>85</v>
      </c>
      <c r="D139" s="25" t="s">
        <v>109</v>
      </c>
      <c r="E139" s="16" t="s">
        <v>29</v>
      </c>
      <c r="F139" s="17">
        <f>'[1]Приложение 2'!G39+'[1]Приложение 2'!G478+'[1]Приложение 2'!G74</f>
        <v>4257.1000000000004</v>
      </c>
      <c r="G139" s="17">
        <v>3838.7</v>
      </c>
    </row>
    <row r="140" spans="1:7">
      <c r="A140" s="19" t="s">
        <v>32</v>
      </c>
      <c r="B140" s="16" t="s">
        <v>7</v>
      </c>
      <c r="C140" s="16" t="s">
        <v>85</v>
      </c>
      <c r="D140" s="25" t="s">
        <v>109</v>
      </c>
      <c r="E140" s="16" t="s">
        <v>33</v>
      </c>
      <c r="F140" s="17">
        <f>F141</f>
        <v>169.1</v>
      </c>
      <c r="G140" s="17">
        <f>G141</f>
        <v>169.1</v>
      </c>
    </row>
    <row r="141" spans="1:7" ht="31.2">
      <c r="A141" s="19" t="s">
        <v>34</v>
      </c>
      <c r="B141" s="16" t="s">
        <v>7</v>
      </c>
      <c r="C141" s="16" t="s">
        <v>85</v>
      </c>
      <c r="D141" s="25" t="s">
        <v>109</v>
      </c>
      <c r="E141" s="16" t="s">
        <v>35</v>
      </c>
      <c r="F141" s="17">
        <f>'[1]Приложение 2'!G213</f>
        <v>169.1</v>
      </c>
      <c r="G141" s="17">
        <v>169.1</v>
      </c>
    </row>
    <row r="142" spans="1:7" ht="62.4">
      <c r="A142" s="19" t="s">
        <v>96</v>
      </c>
      <c r="B142" s="16" t="s">
        <v>7</v>
      </c>
      <c r="C142" s="16" t="s">
        <v>85</v>
      </c>
      <c r="D142" s="16" t="s">
        <v>110</v>
      </c>
      <c r="E142" s="16"/>
      <c r="F142" s="17">
        <f t="shared" ref="F142:G143" si="13">F143</f>
        <v>236.9</v>
      </c>
      <c r="G142" s="17">
        <f t="shared" si="13"/>
        <v>236.9</v>
      </c>
    </row>
    <row r="143" spans="1:7" ht="62.4">
      <c r="A143" s="19" t="s">
        <v>26</v>
      </c>
      <c r="B143" s="16" t="s">
        <v>7</v>
      </c>
      <c r="C143" s="16" t="s">
        <v>85</v>
      </c>
      <c r="D143" s="16" t="s">
        <v>110</v>
      </c>
      <c r="E143" s="16" t="s">
        <v>27</v>
      </c>
      <c r="F143" s="17">
        <f t="shared" si="13"/>
        <v>236.9</v>
      </c>
      <c r="G143" s="17">
        <f t="shared" si="13"/>
        <v>236.9</v>
      </c>
    </row>
    <row r="144" spans="1:7" ht="62.4">
      <c r="A144" s="19" t="s">
        <v>28</v>
      </c>
      <c r="B144" s="16" t="s">
        <v>7</v>
      </c>
      <c r="C144" s="16" t="s">
        <v>85</v>
      </c>
      <c r="D144" s="16" t="s">
        <v>110</v>
      </c>
      <c r="E144" s="16" t="s">
        <v>29</v>
      </c>
      <c r="F144" s="17">
        <f>'[1]Приложение 2'!G481</f>
        <v>236.9</v>
      </c>
      <c r="G144" s="17">
        <v>236.9</v>
      </c>
    </row>
    <row r="145" spans="1:7" s="21" customFormat="1" ht="62.4">
      <c r="A145" s="19" t="s">
        <v>111</v>
      </c>
      <c r="B145" s="16" t="s">
        <v>7</v>
      </c>
      <c r="C145" s="16" t="s">
        <v>85</v>
      </c>
      <c r="D145" s="16" t="s">
        <v>112</v>
      </c>
      <c r="E145" s="16"/>
      <c r="F145" s="17">
        <f>F146</f>
        <v>812.1</v>
      </c>
      <c r="G145" s="17">
        <f>G146</f>
        <v>720.69999999999993</v>
      </c>
    </row>
    <row r="146" spans="1:7" s="21" customFormat="1" ht="157.5" customHeight="1">
      <c r="A146" s="19" t="s">
        <v>113</v>
      </c>
      <c r="B146" s="16" t="s">
        <v>7</v>
      </c>
      <c r="C146" s="16" t="s">
        <v>85</v>
      </c>
      <c r="D146" s="16" t="s">
        <v>114</v>
      </c>
      <c r="E146" s="16"/>
      <c r="F146" s="17">
        <f>F147+F151+F155</f>
        <v>812.1</v>
      </c>
      <c r="G146" s="17">
        <f>G147+G151+G155</f>
        <v>720.69999999999993</v>
      </c>
    </row>
    <row r="147" spans="1:7" s="21" customFormat="1" ht="121.2" customHeight="1">
      <c r="A147" s="19" t="s">
        <v>115</v>
      </c>
      <c r="B147" s="16" t="s">
        <v>7</v>
      </c>
      <c r="C147" s="16" t="s">
        <v>85</v>
      </c>
      <c r="D147" s="16" t="s">
        <v>116</v>
      </c>
      <c r="E147" s="16"/>
      <c r="F147" s="17">
        <f t="shared" ref="F147:G149" si="14">F148</f>
        <v>520.20000000000005</v>
      </c>
      <c r="G147" s="17">
        <f t="shared" si="14"/>
        <v>438.8</v>
      </c>
    </row>
    <row r="148" spans="1:7" s="21" customFormat="1" ht="31.2">
      <c r="A148" s="19" t="s">
        <v>117</v>
      </c>
      <c r="B148" s="16" t="s">
        <v>7</v>
      </c>
      <c r="C148" s="16" t="s">
        <v>85</v>
      </c>
      <c r="D148" s="16" t="s">
        <v>118</v>
      </c>
      <c r="E148" s="16"/>
      <c r="F148" s="17">
        <f t="shared" si="14"/>
        <v>520.20000000000005</v>
      </c>
      <c r="G148" s="17">
        <f t="shared" si="14"/>
        <v>438.8</v>
      </c>
    </row>
    <row r="149" spans="1:7" s="21" customFormat="1" ht="49.5" customHeight="1">
      <c r="A149" s="19" t="s">
        <v>26</v>
      </c>
      <c r="B149" s="16" t="s">
        <v>7</v>
      </c>
      <c r="C149" s="16" t="s">
        <v>85</v>
      </c>
      <c r="D149" s="16" t="s">
        <v>118</v>
      </c>
      <c r="E149" s="16" t="s">
        <v>27</v>
      </c>
      <c r="F149" s="17">
        <f t="shared" si="14"/>
        <v>520.20000000000005</v>
      </c>
      <c r="G149" s="17">
        <f t="shared" si="14"/>
        <v>438.8</v>
      </c>
    </row>
    <row r="150" spans="1:7" s="21" customFormat="1" ht="62.4">
      <c r="A150" s="19" t="s">
        <v>28</v>
      </c>
      <c r="B150" s="16" t="s">
        <v>7</v>
      </c>
      <c r="C150" s="16" t="s">
        <v>85</v>
      </c>
      <c r="D150" s="16" t="s">
        <v>118</v>
      </c>
      <c r="E150" s="16" t="s">
        <v>29</v>
      </c>
      <c r="F150" s="17">
        <f>'[1]Приложение 2'!G219</f>
        <v>520.20000000000005</v>
      </c>
      <c r="G150" s="17">
        <v>438.8</v>
      </c>
    </row>
    <row r="151" spans="1:7" s="21" customFormat="1" ht="62.4">
      <c r="A151" s="19" t="s">
        <v>119</v>
      </c>
      <c r="B151" s="16" t="s">
        <v>7</v>
      </c>
      <c r="C151" s="16" t="s">
        <v>85</v>
      </c>
      <c r="D151" s="16" t="s">
        <v>120</v>
      </c>
      <c r="E151" s="16"/>
      <c r="F151" s="17">
        <f t="shared" ref="F151:G153" si="15">F152</f>
        <v>138.5</v>
      </c>
      <c r="G151" s="17">
        <f t="shared" si="15"/>
        <v>138.5</v>
      </c>
    </row>
    <row r="152" spans="1:7" s="21" customFormat="1" ht="31.2">
      <c r="A152" s="19" t="s">
        <v>117</v>
      </c>
      <c r="B152" s="16" t="s">
        <v>7</v>
      </c>
      <c r="C152" s="16" t="s">
        <v>85</v>
      </c>
      <c r="D152" s="16" t="s">
        <v>121</v>
      </c>
      <c r="E152" s="16"/>
      <c r="F152" s="17">
        <f t="shared" si="15"/>
        <v>138.5</v>
      </c>
      <c r="G152" s="17">
        <f t="shared" si="15"/>
        <v>138.5</v>
      </c>
    </row>
    <row r="153" spans="1:7" s="21" customFormat="1" ht="50.25" customHeight="1">
      <c r="A153" s="19" t="s">
        <v>26</v>
      </c>
      <c r="B153" s="16" t="s">
        <v>7</v>
      </c>
      <c r="C153" s="16" t="s">
        <v>85</v>
      </c>
      <c r="D153" s="16" t="s">
        <v>121</v>
      </c>
      <c r="E153" s="16" t="s">
        <v>27</v>
      </c>
      <c r="F153" s="17">
        <f t="shared" si="15"/>
        <v>138.5</v>
      </c>
      <c r="G153" s="17">
        <f t="shared" si="15"/>
        <v>138.5</v>
      </c>
    </row>
    <row r="154" spans="1:7" s="21" customFormat="1" ht="62.4">
      <c r="A154" s="19" t="s">
        <v>28</v>
      </c>
      <c r="B154" s="16" t="s">
        <v>7</v>
      </c>
      <c r="C154" s="16" t="s">
        <v>85</v>
      </c>
      <c r="D154" s="16" t="s">
        <v>121</v>
      </c>
      <c r="E154" s="16" t="s">
        <v>29</v>
      </c>
      <c r="F154" s="17">
        <f>'[1]Приложение 2'!G223</f>
        <v>138.5</v>
      </c>
      <c r="G154" s="17">
        <v>138.5</v>
      </c>
    </row>
    <row r="155" spans="1:7" s="21" customFormat="1" ht="95.25" customHeight="1">
      <c r="A155" s="19" t="s">
        <v>122</v>
      </c>
      <c r="B155" s="16" t="s">
        <v>7</v>
      </c>
      <c r="C155" s="16" t="s">
        <v>85</v>
      </c>
      <c r="D155" s="16" t="s">
        <v>123</v>
      </c>
      <c r="E155" s="16"/>
      <c r="F155" s="17">
        <f t="shared" ref="F155:G157" si="16">F156</f>
        <v>153.4</v>
      </c>
      <c r="G155" s="17">
        <f t="shared" si="16"/>
        <v>143.4</v>
      </c>
    </row>
    <row r="156" spans="1:7" s="21" customFormat="1" ht="31.2">
      <c r="A156" s="19" t="s">
        <v>117</v>
      </c>
      <c r="B156" s="16" t="s">
        <v>7</v>
      </c>
      <c r="C156" s="16" t="s">
        <v>85</v>
      </c>
      <c r="D156" s="16" t="s">
        <v>124</v>
      </c>
      <c r="E156" s="16"/>
      <c r="F156" s="17">
        <f>F157+F159</f>
        <v>153.4</v>
      </c>
      <c r="G156" s="17">
        <f>G157+G159</f>
        <v>143.4</v>
      </c>
    </row>
    <row r="157" spans="1:7" s="21" customFormat="1" ht="62.4">
      <c r="A157" s="19" t="s">
        <v>26</v>
      </c>
      <c r="B157" s="16" t="s">
        <v>7</v>
      </c>
      <c r="C157" s="16" t="s">
        <v>85</v>
      </c>
      <c r="D157" s="16" t="s">
        <v>124</v>
      </c>
      <c r="E157" s="16" t="s">
        <v>27</v>
      </c>
      <c r="F157" s="17">
        <f t="shared" si="16"/>
        <v>109.9</v>
      </c>
      <c r="G157" s="17">
        <f t="shared" si="16"/>
        <v>99.9</v>
      </c>
    </row>
    <row r="158" spans="1:7" s="21" customFormat="1" ht="62.4">
      <c r="A158" s="19" t="s">
        <v>28</v>
      </c>
      <c r="B158" s="16" t="s">
        <v>7</v>
      </c>
      <c r="C158" s="16" t="s">
        <v>85</v>
      </c>
      <c r="D158" s="16" t="s">
        <v>124</v>
      </c>
      <c r="E158" s="16" t="s">
        <v>29</v>
      </c>
      <c r="F158" s="17">
        <f>'[1]Приложение 2'!G227</f>
        <v>109.9</v>
      </c>
      <c r="G158" s="17">
        <v>99.9</v>
      </c>
    </row>
    <row r="159" spans="1:7" s="21" customFormat="1">
      <c r="A159" s="19" t="s">
        <v>32</v>
      </c>
      <c r="B159" s="16" t="s">
        <v>7</v>
      </c>
      <c r="C159" s="16" t="s">
        <v>85</v>
      </c>
      <c r="D159" s="16" t="s">
        <v>124</v>
      </c>
      <c r="E159" s="16" t="s">
        <v>33</v>
      </c>
      <c r="F159" s="17">
        <f>F160</f>
        <v>43.5</v>
      </c>
      <c r="G159" s="17">
        <f>G160</f>
        <v>43.5</v>
      </c>
    </row>
    <row r="160" spans="1:7" s="21" customFormat="1" ht="31.2">
      <c r="A160" s="19" t="s">
        <v>34</v>
      </c>
      <c r="B160" s="16" t="s">
        <v>7</v>
      </c>
      <c r="C160" s="16" t="s">
        <v>85</v>
      </c>
      <c r="D160" s="16" t="s">
        <v>124</v>
      </c>
      <c r="E160" s="16" t="s">
        <v>35</v>
      </c>
      <c r="F160" s="17">
        <f>'[1]Приложение 2'!G229</f>
        <v>43.5</v>
      </c>
      <c r="G160" s="17">
        <v>43.5</v>
      </c>
    </row>
    <row r="161" spans="1:7" s="21" customFormat="1" ht="78">
      <c r="A161" s="20" t="s">
        <v>125</v>
      </c>
      <c r="B161" s="16" t="s">
        <v>7</v>
      </c>
      <c r="C161" s="16" t="s">
        <v>85</v>
      </c>
      <c r="D161" s="16" t="s">
        <v>126</v>
      </c>
      <c r="E161" s="16"/>
      <c r="F161" s="17">
        <f t="shared" ref="F161:G163" si="17">F162</f>
        <v>664.6</v>
      </c>
      <c r="G161" s="17">
        <f t="shared" si="17"/>
        <v>664.6</v>
      </c>
    </row>
    <row r="162" spans="1:7" s="21" customFormat="1" ht="46.8">
      <c r="A162" s="19" t="s">
        <v>127</v>
      </c>
      <c r="B162" s="16" t="s">
        <v>7</v>
      </c>
      <c r="C162" s="16" t="s">
        <v>85</v>
      </c>
      <c r="D162" s="16" t="s">
        <v>128</v>
      </c>
      <c r="E162" s="16"/>
      <c r="F162" s="17">
        <f t="shared" si="17"/>
        <v>664.6</v>
      </c>
      <c r="G162" s="17">
        <f t="shared" si="17"/>
        <v>664.6</v>
      </c>
    </row>
    <row r="163" spans="1:7" s="21" customFormat="1" ht="78">
      <c r="A163" s="19" t="s">
        <v>129</v>
      </c>
      <c r="B163" s="16" t="s">
        <v>7</v>
      </c>
      <c r="C163" s="16" t="s">
        <v>85</v>
      </c>
      <c r="D163" s="16" t="s">
        <v>130</v>
      </c>
      <c r="E163" s="16"/>
      <c r="F163" s="17">
        <f t="shared" si="17"/>
        <v>664.6</v>
      </c>
      <c r="G163" s="17">
        <f t="shared" si="17"/>
        <v>664.6</v>
      </c>
    </row>
    <row r="164" spans="1:7" s="21" customFormat="1" ht="31.2">
      <c r="A164" s="19" t="s">
        <v>117</v>
      </c>
      <c r="B164" s="16" t="s">
        <v>7</v>
      </c>
      <c r="C164" s="16" t="s">
        <v>85</v>
      </c>
      <c r="D164" s="16" t="s">
        <v>131</v>
      </c>
      <c r="E164" s="16"/>
      <c r="F164" s="17">
        <f>F165+F167</f>
        <v>664.6</v>
      </c>
      <c r="G164" s="17">
        <f>G165+G167</f>
        <v>664.6</v>
      </c>
    </row>
    <row r="165" spans="1:7" s="21" customFormat="1" ht="62.4">
      <c r="A165" s="19" t="s">
        <v>26</v>
      </c>
      <c r="B165" s="16" t="s">
        <v>7</v>
      </c>
      <c r="C165" s="16" t="s">
        <v>85</v>
      </c>
      <c r="D165" s="16" t="s">
        <v>131</v>
      </c>
      <c r="E165" s="16" t="s">
        <v>27</v>
      </c>
      <c r="F165" s="17">
        <f>F166</f>
        <v>5.9</v>
      </c>
      <c r="G165" s="17">
        <f>G166</f>
        <v>5.9</v>
      </c>
    </row>
    <row r="166" spans="1:7" s="21" customFormat="1" ht="62.4">
      <c r="A166" s="19" t="s">
        <v>28</v>
      </c>
      <c r="B166" s="16" t="s">
        <v>7</v>
      </c>
      <c r="C166" s="16" t="s">
        <v>85</v>
      </c>
      <c r="D166" s="16" t="s">
        <v>131</v>
      </c>
      <c r="E166" s="16" t="s">
        <v>29</v>
      </c>
      <c r="F166" s="17">
        <f>'[1]Приложение 2'!G487</f>
        <v>5.9</v>
      </c>
      <c r="G166" s="17">
        <v>5.9</v>
      </c>
    </row>
    <row r="167" spans="1:7" s="21" customFormat="1" ht="31.2">
      <c r="A167" s="19" t="s">
        <v>47</v>
      </c>
      <c r="B167" s="16" t="s">
        <v>7</v>
      </c>
      <c r="C167" s="16" t="s">
        <v>85</v>
      </c>
      <c r="D167" s="16" t="s">
        <v>131</v>
      </c>
      <c r="E167" s="16" t="s">
        <v>48</v>
      </c>
      <c r="F167" s="17">
        <f>F168</f>
        <v>658.7</v>
      </c>
      <c r="G167" s="17">
        <f>G168</f>
        <v>658.7</v>
      </c>
    </row>
    <row r="168" spans="1:7" s="21" customFormat="1" ht="46.8">
      <c r="A168" s="19" t="s">
        <v>132</v>
      </c>
      <c r="B168" s="16" t="s">
        <v>7</v>
      </c>
      <c r="C168" s="16" t="s">
        <v>85</v>
      </c>
      <c r="D168" s="16" t="s">
        <v>131</v>
      </c>
      <c r="E168" s="16" t="s">
        <v>133</v>
      </c>
      <c r="F168" s="17">
        <f>'[1]Приложение 2'!G489</f>
        <v>658.7</v>
      </c>
      <c r="G168" s="17">
        <v>658.7</v>
      </c>
    </row>
    <row r="169" spans="1:7" s="21" customFormat="1" ht="93.6">
      <c r="A169" s="19" t="s">
        <v>134</v>
      </c>
      <c r="B169" s="16" t="s">
        <v>7</v>
      </c>
      <c r="C169" s="16" t="s">
        <v>85</v>
      </c>
      <c r="D169" s="16" t="s">
        <v>135</v>
      </c>
      <c r="E169" s="16"/>
      <c r="F169" s="17">
        <f t="shared" ref="F169:G170" si="18">F170</f>
        <v>2570.5</v>
      </c>
      <c r="G169" s="17">
        <f t="shared" si="18"/>
        <v>2570.5</v>
      </c>
    </row>
    <row r="170" spans="1:7" s="21" customFormat="1" ht="78">
      <c r="A170" s="19" t="s">
        <v>136</v>
      </c>
      <c r="B170" s="16" t="s">
        <v>7</v>
      </c>
      <c r="C170" s="16" t="s">
        <v>85</v>
      </c>
      <c r="D170" s="16" t="s">
        <v>137</v>
      </c>
      <c r="E170" s="16"/>
      <c r="F170" s="17">
        <f t="shared" si="18"/>
        <v>2570.5</v>
      </c>
      <c r="G170" s="17">
        <f t="shared" si="18"/>
        <v>2570.5</v>
      </c>
    </row>
    <row r="171" spans="1:7" s="21" customFormat="1" ht="93.6">
      <c r="A171" s="19" t="s">
        <v>138</v>
      </c>
      <c r="B171" s="16" t="s">
        <v>7</v>
      </c>
      <c r="C171" s="16" t="s">
        <v>85</v>
      </c>
      <c r="D171" s="16" t="s">
        <v>139</v>
      </c>
      <c r="E171" s="16"/>
      <c r="F171" s="17">
        <f>F172+F175</f>
        <v>2570.5</v>
      </c>
      <c r="G171" s="17">
        <f>G172+G175</f>
        <v>2570.5</v>
      </c>
    </row>
    <row r="172" spans="1:7" s="21" customFormat="1" ht="62.4">
      <c r="A172" s="19" t="s">
        <v>140</v>
      </c>
      <c r="B172" s="16" t="s">
        <v>7</v>
      </c>
      <c r="C172" s="16" t="s">
        <v>85</v>
      </c>
      <c r="D172" s="16" t="s">
        <v>141</v>
      </c>
      <c r="E172" s="16"/>
      <c r="F172" s="17">
        <f t="shared" ref="F172:G173" si="19">F173</f>
        <v>2390.6</v>
      </c>
      <c r="G172" s="17">
        <f t="shared" si="19"/>
        <v>2390.6</v>
      </c>
    </row>
    <row r="173" spans="1:7" s="21" customFormat="1" ht="124.8">
      <c r="A173" s="19" t="s">
        <v>16</v>
      </c>
      <c r="B173" s="16" t="s">
        <v>7</v>
      </c>
      <c r="C173" s="16" t="s">
        <v>85</v>
      </c>
      <c r="D173" s="16" t="s">
        <v>141</v>
      </c>
      <c r="E173" s="16" t="s">
        <v>17</v>
      </c>
      <c r="F173" s="17">
        <f t="shared" si="19"/>
        <v>2390.6</v>
      </c>
      <c r="G173" s="17">
        <f t="shared" si="19"/>
        <v>2390.6</v>
      </c>
    </row>
    <row r="174" spans="1:7" s="21" customFormat="1" ht="31.2">
      <c r="A174" s="19" t="s">
        <v>92</v>
      </c>
      <c r="B174" s="16" t="s">
        <v>7</v>
      </c>
      <c r="C174" s="16" t="s">
        <v>85</v>
      </c>
      <c r="D174" s="16" t="s">
        <v>141</v>
      </c>
      <c r="E174" s="16" t="s">
        <v>93</v>
      </c>
      <c r="F174" s="17">
        <f>'[1]Приложение 2'!G495</f>
        <v>2390.6</v>
      </c>
      <c r="G174" s="17">
        <v>2390.6</v>
      </c>
    </row>
    <row r="175" spans="1:7" s="21" customFormat="1" ht="78">
      <c r="A175" s="19" t="s">
        <v>142</v>
      </c>
      <c r="B175" s="16" t="s">
        <v>7</v>
      </c>
      <c r="C175" s="16" t="s">
        <v>85</v>
      </c>
      <c r="D175" s="16" t="s">
        <v>143</v>
      </c>
      <c r="E175" s="16"/>
      <c r="F175" s="17">
        <f t="shared" ref="F175:G176" si="20">F176</f>
        <v>179.89999999999998</v>
      </c>
      <c r="G175" s="17">
        <f t="shared" si="20"/>
        <v>179.9</v>
      </c>
    </row>
    <row r="176" spans="1:7" s="21" customFormat="1" ht="124.8">
      <c r="A176" s="19" t="s">
        <v>16</v>
      </c>
      <c r="B176" s="16" t="s">
        <v>7</v>
      </c>
      <c r="C176" s="16" t="s">
        <v>85</v>
      </c>
      <c r="D176" s="16" t="s">
        <v>143</v>
      </c>
      <c r="E176" s="16" t="s">
        <v>17</v>
      </c>
      <c r="F176" s="17">
        <f t="shared" si="20"/>
        <v>179.89999999999998</v>
      </c>
      <c r="G176" s="17">
        <f t="shared" si="20"/>
        <v>179.9</v>
      </c>
    </row>
    <row r="177" spans="1:12" s="21" customFormat="1" ht="31.2">
      <c r="A177" s="19" t="s">
        <v>92</v>
      </c>
      <c r="B177" s="16" t="s">
        <v>7</v>
      </c>
      <c r="C177" s="16" t="s">
        <v>85</v>
      </c>
      <c r="D177" s="16" t="s">
        <v>143</v>
      </c>
      <c r="E177" s="16" t="s">
        <v>93</v>
      </c>
      <c r="F177" s="17">
        <f>'[1]Приложение 2'!G498</f>
        <v>179.89999999999998</v>
      </c>
      <c r="G177" s="17">
        <v>179.9</v>
      </c>
    </row>
    <row r="178" spans="1:12" s="18" customFormat="1" ht="54" customHeight="1">
      <c r="A178" s="19" t="s">
        <v>38</v>
      </c>
      <c r="B178" s="16" t="s">
        <v>7</v>
      </c>
      <c r="C178" s="16" t="s">
        <v>85</v>
      </c>
      <c r="D178" s="16" t="s">
        <v>39</v>
      </c>
      <c r="E178" s="16"/>
      <c r="F178" s="17">
        <f t="shared" ref="F178:G181" si="21">F179</f>
        <v>174.7</v>
      </c>
      <c r="G178" s="17">
        <f t="shared" si="21"/>
        <v>94.1</v>
      </c>
    </row>
    <row r="179" spans="1:12" s="18" customFormat="1" ht="80.7" customHeight="1">
      <c r="A179" s="19" t="s">
        <v>51</v>
      </c>
      <c r="B179" s="16" t="s">
        <v>7</v>
      </c>
      <c r="C179" s="16" t="s">
        <v>85</v>
      </c>
      <c r="D179" s="16" t="s">
        <v>52</v>
      </c>
      <c r="E179" s="16"/>
      <c r="F179" s="17">
        <f t="shared" si="21"/>
        <v>174.7</v>
      </c>
      <c r="G179" s="17">
        <f t="shared" si="21"/>
        <v>94.1</v>
      </c>
    </row>
    <row r="180" spans="1:12" s="18" customFormat="1" ht="177.75" customHeight="1">
      <c r="A180" s="29" t="s">
        <v>144</v>
      </c>
      <c r="B180" s="16" t="s">
        <v>7</v>
      </c>
      <c r="C180" s="16" t="s">
        <v>85</v>
      </c>
      <c r="D180" s="16" t="s">
        <v>145</v>
      </c>
      <c r="E180" s="16"/>
      <c r="F180" s="17">
        <f>F181+F183</f>
        <v>174.7</v>
      </c>
      <c r="G180" s="17">
        <f>G181+G183</f>
        <v>94.1</v>
      </c>
    </row>
    <row r="181" spans="1:12" s="18" customFormat="1" ht="51.75" customHeight="1">
      <c r="A181" s="19" t="s">
        <v>26</v>
      </c>
      <c r="B181" s="16" t="s">
        <v>7</v>
      </c>
      <c r="C181" s="16" t="s">
        <v>85</v>
      </c>
      <c r="D181" s="16" t="s">
        <v>145</v>
      </c>
      <c r="E181" s="16" t="s">
        <v>27</v>
      </c>
      <c r="F181" s="17">
        <f t="shared" si="21"/>
        <v>58</v>
      </c>
      <c r="G181" s="17">
        <f t="shared" si="21"/>
        <v>11.3</v>
      </c>
    </row>
    <row r="182" spans="1:12" s="18" customFormat="1" ht="65.25" customHeight="1">
      <c r="A182" s="19" t="s">
        <v>28</v>
      </c>
      <c r="B182" s="16" t="s">
        <v>7</v>
      </c>
      <c r="C182" s="16" t="s">
        <v>85</v>
      </c>
      <c r="D182" s="16" t="s">
        <v>145</v>
      </c>
      <c r="E182" s="16" t="s">
        <v>29</v>
      </c>
      <c r="F182" s="17">
        <f>'[1]Приложение 2'!G503</f>
        <v>58</v>
      </c>
      <c r="G182" s="17">
        <v>11.3</v>
      </c>
    </row>
    <row r="183" spans="1:12" s="18" customFormat="1" ht="36" customHeight="1">
      <c r="A183" s="19" t="s">
        <v>47</v>
      </c>
      <c r="B183" s="16" t="s">
        <v>7</v>
      </c>
      <c r="C183" s="16" t="s">
        <v>85</v>
      </c>
      <c r="D183" s="16" t="s">
        <v>145</v>
      </c>
      <c r="E183" s="16" t="s">
        <v>48</v>
      </c>
      <c r="F183" s="17">
        <f>F184</f>
        <v>116.7</v>
      </c>
      <c r="G183" s="17">
        <f>G184</f>
        <v>82.8</v>
      </c>
    </row>
    <row r="184" spans="1:12" s="18" customFormat="1" ht="65.25" customHeight="1">
      <c r="A184" s="19" t="s">
        <v>49</v>
      </c>
      <c r="B184" s="16" t="s">
        <v>7</v>
      </c>
      <c r="C184" s="16" t="s">
        <v>85</v>
      </c>
      <c r="D184" s="16" t="s">
        <v>145</v>
      </c>
      <c r="E184" s="16" t="s">
        <v>50</v>
      </c>
      <c r="F184" s="17">
        <f>'[1]Приложение 2'!G505</f>
        <v>116.7</v>
      </c>
      <c r="G184" s="17">
        <v>82.8</v>
      </c>
    </row>
    <row r="185" spans="1:12" s="21" customFormat="1" ht="46.8">
      <c r="A185" s="8" t="s">
        <v>146</v>
      </c>
      <c r="B185" s="9" t="s">
        <v>21</v>
      </c>
      <c r="C185" s="9"/>
      <c r="D185" s="9"/>
      <c r="E185" s="9"/>
      <c r="F185" s="10">
        <f>F186</f>
        <v>16841</v>
      </c>
      <c r="G185" s="10">
        <f>G186</f>
        <v>16710.8</v>
      </c>
      <c r="H185" s="11"/>
      <c r="I185" s="11"/>
      <c r="J185" s="11"/>
      <c r="K185" s="11"/>
      <c r="L185" s="11"/>
    </row>
    <row r="186" spans="1:12" s="30" customFormat="1" ht="78.75" customHeight="1">
      <c r="A186" s="22" t="s">
        <v>147</v>
      </c>
      <c r="B186" s="13" t="s">
        <v>21</v>
      </c>
      <c r="C186" s="13" t="s">
        <v>148</v>
      </c>
      <c r="D186" s="13"/>
      <c r="E186" s="13"/>
      <c r="F186" s="14">
        <f>F187+F194+F200+F206</f>
        <v>16841</v>
      </c>
      <c r="G186" s="14">
        <f>G187+G194+G200+G206</f>
        <v>16710.8</v>
      </c>
    </row>
    <row r="187" spans="1:12" ht="31.2">
      <c r="A187" s="19" t="s">
        <v>86</v>
      </c>
      <c r="B187" s="16" t="s">
        <v>21</v>
      </c>
      <c r="C187" s="16" t="s">
        <v>148</v>
      </c>
      <c r="D187" s="16" t="s">
        <v>87</v>
      </c>
      <c r="E187" s="16"/>
      <c r="F187" s="17">
        <f>F188</f>
        <v>15779.9</v>
      </c>
      <c r="G187" s="17">
        <f>G188</f>
        <v>15653.5</v>
      </c>
    </row>
    <row r="188" spans="1:12">
      <c r="A188" s="19" t="s">
        <v>88</v>
      </c>
      <c r="B188" s="16" t="s">
        <v>21</v>
      </c>
      <c r="C188" s="16" t="s">
        <v>148</v>
      </c>
      <c r="D188" s="16" t="s">
        <v>89</v>
      </c>
      <c r="E188" s="16"/>
      <c r="F188" s="17">
        <f>F189</f>
        <v>15779.9</v>
      </c>
      <c r="G188" s="17">
        <f>G189</f>
        <v>15653.5</v>
      </c>
    </row>
    <row r="189" spans="1:12" ht="31.2">
      <c r="A189" s="19" t="s">
        <v>90</v>
      </c>
      <c r="B189" s="16" t="s">
        <v>21</v>
      </c>
      <c r="C189" s="16" t="s">
        <v>148</v>
      </c>
      <c r="D189" s="16" t="s">
        <v>91</v>
      </c>
      <c r="E189" s="16"/>
      <c r="F189" s="17">
        <f>F190+F192</f>
        <v>15779.9</v>
      </c>
      <c r="G189" s="17">
        <f>G190+G192</f>
        <v>15653.5</v>
      </c>
    </row>
    <row r="190" spans="1:12" ht="124.8">
      <c r="A190" s="19" t="s">
        <v>16</v>
      </c>
      <c r="B190" s="16" t="s">
        <v>21</v>
      </c>
      <c r="C190" s="16" t="s">
        <v>148</v>
      </c>
      <c r="D190" s="16" t="s">
        <v>91</v>
      </c>
      <c r="E190" s="16" t="s">
        <v>17</v>
      </c>
      <c r="F190" s="17">
        <f>F191</f>
        <v>15147.5</v>
      </c>
      <c r="G190" s="17">
        <f>G191</f>
        <v>15072</v>
      </c>
      <c r="H190" s="31"/>
      <c r="I190" s="31"/>
    </row>
    <row r="191" spans="1:12" ht="31.2">
      <c r="A191" s="19" t="s">
        <v>92</v>
      </c>
      <c r="B191" s="16" t="s">
        <v>21</v>
      </c>
      <c r="C191" s="16" t="s">
        <v>148</v>
      </c>
      <c r="D191" s="16" t="s">
        <v>91</v>
      </c>
      <c r="E191" s="16" t="s">
        <v>93</v>
      </c>
      <c r="F191" s="17">
        <f>'[1]Приложение 2'!G512</f>
        <v>15147.5</v>
      </c>
      <c r="G191" s="17">
        <v>15072</v>
      </c>
    </row>
    <row r="192" spans="1:12" ht="62.4">
      <c r="A192" s="19" t="s">
        <v>26</v>
      </c>
      <c r="B192" s="16" t="s">
        <v>21</v>
      </c>
      <c r="C192" s="16" t="s">
        <v>148</v>
      </c>
      <c r="D192" s="16" t="s">
        <v>91</v>
      </c>
      <c r="E192" s="16" t="s">
        <v>27</v>
      </c>
      <c r="F192" s="17">
        <f>F193</f>
        <v>632.4</v>
      </c>
      <c r="G192" s="17">
        <f>G193</f>
        <v>581.5</v>
      </c>
    </row>
    <row r="193" spans="1:7" ht="62.4">
      <c r="A193" s="19" t="s">
        <v>28</v>
      </c>
      <c r="B193" s="16" t="s">
        <v>21</v>
      </c>
      <c r="C193" s="16" t="s">
        <v>148</v>
      </c>
      <c r="D193" s="16" t="s">
        <v>91</v>
      </c>
      <c r="E193" s="16" t="s">
        <v>29</v>
      </c>
      <c r="F193" s="17">
        <f>'[1]Приложение 2'!G514</f>
        <v>632.4</v>
      </c>
      <c r="G193" s="17">
        <v>581.5</v>
      </c>
    </row>
    <row r="194" spans="1:7" s="21" customFormat="1" ht="31.2">
      <c r="A194" s="20" t="s">
        <v>149</v>
      </c>
      <c r="B194" s="16" t="s">
        <v>21</v>
      </c>
      <c r="C194" s="16" t="s">
        <v>148</v>
      </c>
      <c r="D194" s="16" t="s">
        <v>150</v>
      </c>
      <c r="E194" s="32"/>
      <c r="F194" s="17">
        <f t="shared" ref="F194:G198" si="22">F195</f>
        <v>1</v>
      </c>
      <c r="G194" s="17">
        <f t="shared" si="22"/>
        <v>1</v>
      </c>
    </row>
    <row r="195" spans="1:7" s="21" customFormat="1" ht="46.8">
      <c r="A195" s="20" t="s">
        <v>151</v>
      </c>
      <c r="B195" s="16" t="s">
        <v>21</v>
      </c>
      <c r="C195" s="16" t="s">
        <v>148</v>
      </c>
      <c r="D195" s="16" t="s">
        <v>152</v>
      </c>
      <c r="E195" s="32"/>
      <c r="F195" s="17">
        <f t="shared" si="22"/>
        <v>1</v>
      </c>
      <c r="G195" s="17">
        <f t="shared" si="22"/>
        <v>1</v>
      </c>
    </row>
    <row r="196" spans="1:7" s="21" customFormat="1" ht="78">
      <c r="A196" s="20" t="s">
        <v>153</v>
      </c>
      <c r="B196" s="16" t="s">
        <v>21</v>
      </c>
      <c r="C196" s="16" t="s">
        <v>148</v>
      </c>
      <c r="D196" s="16" t="s">
        <v>154</v>
      </c>
      <c r="E196" s="32"/>
      <c r="F196" s="17">
        <f t="shared" si="22"/>
        <v>1</v>
      </c>
      <c r="G196" s="17">
        <f t="shared" si="22"/>
        <v>1</v>
      </c>
    </row>
    <row r="197" spans="1:7" s="21" customFormat="1" ht="99" customHeight="1">
      <c r="A197" s="19" t="s">
        <v>155</v>
      </c>
      <c r="B197" s="16" t="s">
        <v>21</v>
      </c>
      <c r="C197" s="16" t="s">
        <v>148</v>
      </c>
      <c r="D197" s="16" t="s">
        <v>156</v>
      </c>
      <c r="E197" s="16"/>
      <c r="F197" s="17">
        <f t="shared" si="22"/>
        <v>1</v>
      </c>
      <c r="G197" s="17">
        <f t="shared" si="22"/>
        <v>1</v>
      </c>
    </row>
    <row r="198" spans="1:7" s="21" customFormat="1">
      <c r="A198" s="20" t="s">
        <v>157</v>
      </c>
      <c r="B198" s="16" t="s">
        <v>21</v>
      </c>
      <c r="C198" s="16" t="s">
        <v>148</v>
      </c>
      <c r="D198" s="16" t="s">
        <v>156</v>
      </c>
      <c r="E198" s="16" t="s">
        <v>158</v>
      </c>
      <c r="F198" s="17">
        <f t="shared" si="22"/>
        <v>1</v>
      </c>
      <c r="G198" s="17">
        <f t="shared" si="22"/>
        <v>1</v>
      </c>
    </row>
    <row r="199" spans="1:7" s="21" customFormat="1" ht="21" customHeight="1">
      <c r="A199" s="20" t="s">
        <v>159</v>
      </c>
      <c r="B199" s="16" t="s">
        <v>21</v>
      </c>
      <c r="C199" s="16" t="s">
        <v>148</v>
      </c>
      <c r="D199" s="16" t="s">
        <v>156</v>
      </c>
      <c r="E199" s="16" t="s">
        <v>160</v>
      </c>
      <c r="F199" s="17">
        <f>'[1]Приложение 2'!G82</f>
        <v>1</v>
      </c>
      <c r="G199" s="17">
        <v>1</v>
      </c>
    </row>
    <row r="200" spans="1:7" ht="62.4">
      <c r="A200" s="20" t="s">
        <v>161</v>
      </c>
      <c r="B200" s="16" t="s">
        <v>21</v>
      </c>
      <c r="C200" s="16" t="s">
        <v>148</v>
      </c>
      <c r="D200" s="16" t="s">
        <v>162</v>
      </c>
      <c r="E200" s="16"/>
      <c r="F200" s="17">
        <f t="shared" ref="F200:G204" si="23">F201</f>
        <v>650</v>
      </c>
      <c r="G200" s="17">
        <f t="shared" si="23"/>
        <v>646.20000000000005</v>
      </c>
    </row>
    <row r="201" spans="1:7" ht="93.6">
      <c r="A201" s="29" t="s">
        <v>163</v>
      </c>
      <c r="B201" s="16" t="s">
        <v>21</v>
      </c>
      <c r="C201" s="16" t="s">
        <v>148</v>
      </c>
      <c r="D201" s="16" t="s">
        <v>164</v>
      </c>
      <c r="E201" s="16"/>
      <c r="F201" s="17">
        <f t="shared" si="23"/>
        <v>650</v>
      </c>
      <c r="G201" s="17">
        <f t="shared" si="23"/>
        <v>646.20000000000005</v>
      </c>
    </row>
    <row r="202" spans="1:7" ht="78">
      <c r="A202" s="20" t="s">
        <v>165</v>
      </c>
      <c r="B202" s="16" t="s">
        <v>21</v>
      </c>
      <c r="C202" s="16" t="s">
        <v>148</v>
      </c>
      <c r="D202" s="16" t="s">
        <v>166</v>
      </c>
      <c r="E202" s="16"/>
      <c r="F202" s="17">
        <f t="shared" si="23"/>
        <v>650</v>
      </c>
      <c r="G202" s="17">
        <f t="shared" si="23"/>
        <v>646.20000000000005</v>
      </c>
    </row>
    <row r="203" spans="1:7" ht="31.2">
      <c r="A203" s="20" t="s">
        <v>117</v>
      </c>
      <c r="B203" s="16" t="s">
        <v>21</v>
      </c>
      <c r="C203" s="16" t="s">
        <v>148</v>
      </c>
      <c r="D203" s="16" t="s">
        <v>167</v>
      </c>
      <c r="E203" s="16"/>
      <c r="F203" s="17">
        <f t="shared" si="23"/>
        <v>650</v>
      </c>
      <c r="G203" s="17">
        <f t="shared" si="23"/>
        <v>646.20000000000005</v>
      </c>
    </row>
    <row r="204" spans="1:7" ht="62.4">
      <c r="A204" s="19" t="s">
        <v>26</v>
      </c>
      <c r="B204" s="16" t="s">
        <v>21</v>
      </c>
      <c r="C204" s="16" t="s">
        <v>148</v>
      </c>
      <c r="D204" s="16" t="s">
        <v>167</v>
      </c>
      <c r="E204" s="16" t="s">
        <v>27</v>
      </c>
      <c r="F204" s="17">
        <f t="shared" si="23"/>
        <v>650</v>
      </c>
      <c r="G204" s="17">
        <f t="shared" si="23"/>
        <v>646.20000000000005</v>
      </c>
    </row>
    <row r="205" spans="1:7" ht="62.4">
      <c r="A205" s="19" t="s">
        <v>28</v>
      </c>
      <c r="B205" s="16" t="s">
        <v>21</v>
      </c>
      <c r="C205" s="16" t="s">
        <v>148</v>
      </c>
      <c r="D205" s="16" t="s">
        <v>167</v>
      </c>
      <c r="E205" s="16" t="s">
        <v>29</v>
      </c>
      <c r="F205" s="17">
        <f>'[1]Приложение 2'!G523</f>
        <v>650</v>
      </c>
      <c r="G205" s="17">
        <v>646.20000000000005</v>
      </c>
    </row>
    <row r="206" spans="1:7" ht="93.6">
      <c r="A206" s="19" t="s">
        <v>134</v>
      </c>
      <c r="B206" s="16" t="s">
        <v>21</v>
      </c>
      <c r="C206" s="16" t="s">
        <v>148</v>
      </c>
      <c r="D206" s="16" t="s">
        <v>135</v>
      </c>
      <c r="E206" s="16"/>
      <c r="F206" s="17">
        <f t="shared" ref="F206:G207" si="24">F207</f>
        <v>410.09999999999997</v>
      </c>
      <c r="G206" s="17">
        <f t="shared" si="24"/>
        <v>410.09999999999997</v>
      </c>
    </row>
    <row r="207" spans="1:7" ht="78">
      <c r="A207" s="19" t="s">
        <v>136</v>
      </c>
      <c r="B207" s="16" t="s">
        <v>21</v>
      </c>
      <c r="C207" s="16" t="s">
        <v>148</v>
      </c>
      <c r="D207" s="16" t="s">
        <v>137</v>
      </c>
      <c r="E207" s="16"/>
      <c r="F207" s="17">
        <f t="shared" si="24"/>
        <v>410.09999999999997</v>
      </c>
      <c r="G207" s="17">
        <f t="shared" si="24"/>
        <v>410.09999999999997</v>
      </c>
    </row>
    <row r="208" spans="1:7" ht="93.6">
      <c r="A208" s="19" t="s">
        <v>138</v>
      </c>
      <c r="B208" s="16" t="s">
        <v>21</v>
      </c>
      <c r="C208" s="16" t="s">
        <v>148</v>
      </c>
      <c r="D208" s="16" t="s">
        <v>139</v>
      </c>
      <c r="E208" s="16"/>
      <c r="F208" s="17">
        <f>F209+F212</f>
        <v>410.09999999999997</v>
      </c>
      <c r="G208" s="17">
        <f>G209+G212</f>
        <v>410.09999999999997</v>
      </c>
    </row>
    <row r="209" spans="1:12" ht="62.4">
      <c r="A209" s="19" t="s">
        <v>140</v>
      </c>
      <c r="B209" s="16" t="s">
        <v>21</v>
      </c>
      <c r="C209" s="16" t="s">
        <v>148</v>
      </c>
      <c r="D209" s="16" t="s">
        <v>141</v>
      </c>
      <c r="E209" s="16"/>
      <c r="F209" s="17">
        <f t="shared" ref="F209:G210" si="25">F210</f>
        <v>381.4</v>
      </c>
      <c r="G209" s="17">
        <f t="shared" si="25"/>
        <v>381.4</v>
      </c>
    </row>
    <row r="210" spans="1:12" ht="124.8">
      <c r="A210" s="19" t="s">
        <v>16</v>
      </c>
      <c r="B210" s="16" t="s">
        <v>21</v>
      </c>
      <c r="C210" s="16" t="s">
        <v>148</v>
      </c>
      <c r="D210" s="16" t="s">
        <v>141</v>
      </c>
      <c r="E210" s="16" t="s">
        <v>17</v>
      </c>
      <c r="F210" s="17">
        <f t="shared" si="25"/>
        <v>381.4</v>
      </c>
      <c r="G210" s="17">
        <f t="shared" si="25"/>
        <v>381.4</v>
      </c>
    </row>
    <row r="211" spans="1:12" ht="31.2">
      <c r="A211" s="19" t="s">
        <v>92</v>
      </c>
      <c r="B211" s="16" t="s">
        <v>21</v>
      </c>
      <c r="C211" s="16" t="s">
        <v>148</v>
      </c>
      <c r="D211" s="16" t="s">
        <v>141</v>
      </c>
      <c r="E211" s="16" t="s">
        <v>93</v>
      </c>
      <c r="F211" s="17">
        <f>'[1]Приложение 2'!G529</f>
        <v>381.4</v>
      </c>
      <c r="G211" s="17">
        <v>381.4</v>
      </c>
    </row>
    <row r="212" spans="1:12" ht="78">
      <c r="A212" s="19" t="s">
        <v>142</v>
      </c>
      <c r="B212" s="16" t="s">
        <v>21</v>
      </c>
      <c r="C212" s="16" t="s">
        <v>148</v>
      </c>
      <c r="D212" s="16" t="s">
        <v>143</v>
      </c>
      <c r="E212" s="16"/>
      <c r="F212" s="17">
        <f t="shared" ref="F212:G213" si="26">F213</f>
        <v>28.7</v>
      </c>
      <c r="G212" s="17">
        <f t="shared" si="26"/>
        <v>28.7</v>
      </c>
    </row>
    <row r="213" spans="1:12" ht="124.8">
      <c r="A213" s="19" t="s">
        <v>16</v>
      </c>
      <c r="B213" s="16" t="s">
        <v>21</v>
      </c>
      <c r="C213" s="16" t="s">
        <v>148</v>
      </c>
      <c r="D213" s="16" t="s">
        <v>143</v>
      </c>
      <c r="E213" s="16" t="s">
        <v>17</v>
      </c>
      <c r="F213" s="17">
        <f t="shared" si="26"/>
        <v>28.7</v>
      </c>
      <c r="G213" s="17">
        <f t="shared" si="26"/>
        <v>28.7</v>
      </c>
    </row>
    <row r="214" spans="1:12" ht="31.2">
      <c r="A214" s="19" t="s">
        <v>92</v>
      </c>
      <c r="B214" s="16" t="s">
        <v>21</v>
      </c>
      <c r="C214" s="16" t="s">
        <v>148</v>
      </c>
      <c r="D214" s="16" t="s">
        <v>143</v>
      </c>
      <c r="E214" s="16" t="s">
        <v>93</v>
      </c>
      <c r="F214" s="17">
        <f>'[1]Приложение 2'!G532</f>
        <v>28.7</v>
      </c>
      <c r="G214" s="17">
        <v>28.7</v>
      </c>
    </row>
    <row r="215" spans="1:12">
      <c r="A215" s="8" t="s">
        <v>168</v>
      </c>
      <c r="B215" s="9" t="s">
        <v>45</v>
      </c>
      <c r="C215" s="9"/>
      <c r="D215" s="9"/>
      <c r="E215" s="9"/>
      <c r="F215" s="10">
        <f>F222+F228+F235+F287+F216</f>
        <v>94874.622999999992</v>
      </c>
      <c r="G215" s="10">
        <f>G222+G228+G235+G287+G216</f>
        <v>85091.199999999997</v>
      </c>
      <c r="H215" s="11"/>
      <c r="I215" s="11"/>
      <c r="J215" s="11"/>
      <c r="K215" s="11"/>
      <c r="L215" s="11"/>
    </row>
    <row r="216" spans="1:12" ht="32.4">
      <c r="A216" s="22" t="s">
        <v>169</v>
      </c>
      <c r="B216" s="33" t="s">
        <v>45</v>
      </c>
      <c r="C216" s="33" t="s">
        <v>68</v>
      </c>
      <c r="D216" s="33"/>
      <c r="E216" s="13"/>
      <c r="F216" s="14">
        <f t="shared" ref="F216:G217" si="27">F217</f>
        <v>375</v>
      </c>
      <c r="G216" s="14">
        <f t="shared" si="27"/>
        <v>0</v>
      </c>
      <c r="H216" s="11"/>
      <c r="I216" s="11"/>
      <c r="J216" s="11"/>
      <c r="K216" s="11"/>
      <c r="L216" s="11"/>
    </row>
    <row r="217" spans="1:12" ht="46.8">
      <c r="A217" s="19" t="s">
        <v>38</v>
      </c>
      <c r="B217" s="16" t="s">
        <v>45</v>
      </c>
      <c r="C217" s="16" t="s">
        <v>68</v>
      </c>
      <c r="D217" s="16" t="s">
        <v>39</v>
      </c>
      <c r="E217" s="16"/>
      <c r="F217" s="17">
        <f t="shared" si="27"/>
        <v>375</v>
      </c>
      <c r="G217" s="17">
        <f t="shared" si="27"/>
        <v>0</v>
      </c>
      <c r="H217" s="11"/>
      <c r="I217" s="11"/>
      <c r="J217" s="11"/>
      <c r="K217" s="11"/>
      <c r="L217" s="11"/>
    </row>
    <row r="218" spans="1:12" ht="78">
      <c r="A218" s="19" t="s">
        <v>51</v>
      </c>
      <c r="B218" s="16" t="s">
        <v>45</v>
      </c>
      <c r="C218" s="16" t="s">
        <v>68</v>
      </c>
      <c r="D218" s="16" t="s">
        <v>52</v>
      </c>
      <c r="E218" s="16"/>
      <c r="F218" s="17">
        <f t="shared" ref="F218:G220" si="28">F219</f>
        <v>375</v>
      </c>
      <c r="G218" s="17">
        <f t="shared" si="28"/>
        <v>0</v>
      </c>
      <c r="H218" s="11"/>
      <c r="I218" s="11"/>
      <c r="J218" s="11"/>
      <c r="K218" s="11"/>
      <c r="L218" s="11"/>
    </row>
    <row r="219" spans="1:12" ht="124.8">
      <c r="A219" s="19" t="s">
        <v>170</v>
      </c>
      <c r="B219" s="16" t="s">
        <v>45</v>
      </c>
      <c r="C219" s="16" t="s">
        <v>68</v>
      </c>
      <c r="D219" s="16" t="s">
        <v>171</v>
      </c>
      <c r="E219" s="16"/>
      <c r="F219" s="17">
        <f t="shared" si="28"/>
        <v>375</v>
      </c>
      <c r="G219" s="17">
        <f t="shared" si="28"/>
        <v>0</v>
      </c>
      <c r="H219" s="11"/>
      <c r="I219" s="11"/>
      <c r="J219" s="11"/>
      <c r="K219" s="11"/>
      <c r="L219" s="11"/>
    </row>
    <row r="220" spans="1:12" ht="62.4">
      <c r="A220" s="19" t="s">
        <v>26</v>
      </c>
      <c r="B220" s="16" t="s">
        <v>45</v>
      </c>
      <c r="C220" s="16" t="s">
        <v>68</v>
      </c>
      <c r="D220" s="16" t="s">
        <v>171</v>
      </c>
      <c r="E220" s="16" t="s">
        <v>27</v>
      </c>
      <c r="F220" s="17">
        <f t="shared" si="28"/>
        <v>375</v>
      </c>
      <c r="G220" s="17">
        <f t="shared" si="28"/>
        <v>0</v>
      </c>
      <c r="H220" s="11"/>
      <c r="I220" s="11"/>
      <c r="J220" s="11"/>
      <c r="K220" s="11"/>
      <c r="L220" s="11"/>
    </row>
    <row r="221" spans="1:12" ht="62.4">
      <c r="A221" s="19" t="s">
        <v>28</v>
      </c>
      <c r="B221" s="16" t="s">
        <v>45</v>
      </c>
      <c r="C221" s="16" t="s">
        <v>68</v>
      </c>
      <c r="D221" s="16" t="s">
        <v>171</v>
      </c>
      <c r="E221" s="16" t="s">
        <v>29</v>
      </c>
      <c r="F221" s="17">
        <f>'[1]Приложение 2'!G236</f>
        <v>375</v>
      </c>
      <c r="G221" s="17">
        <v>0</v>
      </c>
      <c r="H221" s="11"/>
      <c r="I221" s="11"/>
      <c r="J221" s="11"/>
      <c r="K221" s="11"/>
      <c r="L221" s="11"/>
    </row>
    <row r="222" spans="1:12" s="34" customFormat="1" ht="16.2">
      <c r="A222" s="22" t="s">
        <v>172</v>
      </c>
      <c r="B222" s="33" t="s">
        <v>45</v>
      </c>
      <c r="C222" s="33" t="s">
        <v>74</v>
      </c>
      <c r="D222" s="33"/>
      <c r="E222" s="13"/>
      <c r="F222" s="14">
        <f t="shared" ref="F222:G226" si="29">F223</f>
        <v>157.19999999999999</v>
      </c>
      <c r="G222" s="14">
        <f t="shared" si="29"/>
        <v>157.19999999999999</v>
      </c>
    </row>
    <row r="223" spans="1:12" s="35" customFormat="1" ht="31.2">
      <c r="A223" s="19" t="s">
        <v>78</v>
      </c>
      <c r="B223" s="32" t="s">
        <v>45</v>
      </c>
      <c r="C223" s="32" t="s">
        <v>74</v>
      </c>
      <c r="D223" s="32" t="s">
        <v>79</v>
      </c>
      <c r="E223" s="16"/>
      <c r="F223" s="17">
        <f t="shared" si="29"/>
        <v>157.19999999999999</v>
      </c>
      <c r="G223" s="17">
        <f t="shared" si="29"/>
        <v>157.19999999999999</v>
      </c>
    </row>
    <row r="224" spans="1:12" s="35" customFormat="1">
      <c r="A224" s="19" t="s">
        <v>104</v>
      </c>
      <c r="B224" s="32" t="s">
        <v>45</v>
      </c>
      <c r="C224" s="32" t="s">
        <v>74</v>
      </c>
      <c r="D224" s="32" t="s">
        <v>105</v>
      </c>
      <c r="E224" s="16"/>
      <c r="F224" s="17">
        <f t="shared" si="29"/>
        <v>157.19999999999999</v>
      </c>
      <c r="G224" s="17">
        <f t="shared" si="29"/>
        <v>157.19999999999999</v>
      </c>
    </row>
    <row r="225" spans="1:7" s="35" customFormat="1" ht="62.4">
      <c r="A225" s="19" t="s">
        <v>173</v>
      </c>
      <c r="B225" s="32" t="s">
        <v>45</v>
      </c>
      <c r="C225" s="32" t="s">
        <v>74</v>
      </c>
      <c r="D225" s="32" t="s">
        <v>174</v>
      </c>
      <c r="E225" s="16"/>
      <c r="F225" s="17">
        <f t="shared" si="29"/>
        <v>157.19999999999999</v>
      </c>
      <c r="G225" s="17">
        <f t="shared" si="29"/>
        <v>157.19999999999999</v>
      </c>
    </row>
    <row r="226" spans="1:7" s="35" customFormat="1" ht="62.4">
      <c r="A226" s="19" t="s">
        <v>26</v>
      </c>
      <c r="B226" s="32" t="s">
        <v>45</v>
      </c>
      <c r="C226" s="32" t="s">
        <v>74</v>
      </c>
      <c r="D226" s="32" t="s">
        <v>174</v>
      </c>
      <c r="E226" s="16" t="s">
        <v>27</v>
      </c>
      <c r="F226" s="17">
        <f t="shared" si="29"/>
        <v>157.19999999999999</v>
      </c>
      <c r="G226" s="17">
        <f t="shared" si="29"/>
        <v>157.19999999999999</v>
      </c>
    </row>
    <row r="227" spans="1:7" s="35" customFormat="1" ht="62.4">
      <c r="A227" s="19" t="s">
        <v>28</v>
      </c>
      <c r="B227" s="32" t="s">
        <v>45</v>
      </c>
      <c r="C227" s="32" t="s">
        <v>74</v>
      </c>
      <c r="D227" s="32" t="s">
        <v>174</v>
      </c>
      <c r="E227" s="16" t="s">
        <v>29</v>
      </c>
      <c r="F227" s="36">
        <f>'[1]Приложение 2'!G242</f>
        <v>157.19999999999999</v>
      </c>
      <c r="G227" s="36">
        <v>157.19999999999999</v>
      </c>
    </row>
    <row r="228" spans="1:7" s="23" customFormat="1" ht="16.2">
      <c r="A228" s="37" t="s">
        <v>175</v>
      </c>
      <c r="B228" s="13" t="s">
        <v>45</v>
      </c>
      <c r="C228" s="13" t="s">
        <v>176</v>
      </c>
      <c r="D228" s="13"/>
      <c r="E228" s="13"/>
      <c r="F228" s="14">
        <f t="shared" ref="F228:G233" si="30">F229</f>
        <v>350</v>
      </c>
      <c r="G228" s="14">
        <f t="shared" si="30"/>
        <v>277.89999999999998</v>
      </c>
    </row>
    <row r="229" spans="1:7" s="21" customFormat="1" ht="31.2">
      <c r="A229" s="20" t="s">
        <v>149</v>
      </c>
      <c r="B229" s="16" t="s">
        <v>45</v>
      </c>
      <c r="C229" s="16" t="s">
        <v>176</v>
      </c>
      <c r="D229" s="16" t="s">
        <v>150</v>
      </c>
      <c r="E229" s="16"/>
      <c r="F229" s="17">
        <f t="shared" si="30"/>
        <v>350</v>
      </c>
      <c r="G229" s="17">
        <f t="shared" si="30"/>
        <v>277.89999999999998</v>
      </c>
    </row>
    <row r="230" spans="1:7" s="21" customFormat="1" ht="46.8">
      <c r="A230" s="20" t="s">
        <v>151</v>
      </c>
      <c r="B230" s="16" t="s">
        <v>45</v>
      </c>
      <c r="C230" s="16" t="s">
        <v>176</v>
      </c>
      <c r="D230" s="16" t="s">
        <v>152</v>
      </c>
      <c r="E230" s="16"/>
      <c r="F230" s="17">
        <f t="shared" si="30"/>
        <v>350</v>
      </c>
      <c r="G230" s="17">
        <f t="shared" si="30"/>
        <v>277.89999999999998</v>
      </c>
    </row>
    <row r="231" spans="1:7" s="21" customFormat="1" ht="78">
      <c r="A231" s="20" t="s">
        <v>153</v>
      </c>
      <c r="B231" s="16" t="s">
        <v>45</v>
      </c>
      <c r="C231" s="16" t="s">
        <v>176</v>
      </c>
      <c r="D231" s="16" t="s">
        <v>154</v>
      </c>
      <c r="E231" s="16"/>
      <c r="F231" s="17">
        <f t="shared" si="30"/>
        <v>350</v>
      </c>
      <c r="G231" s="17">
        <f t="shared" si="30"/>
        <v>277.89999999999998</v>
      </c>
    </row>
    <row r="232" spans="1:7" s="21" customFormat="1" ht="126.75" customHeight="1">
      <c r="A232" s="38" t="s">
        <v>177</v>
      </c>
      <c r="B232" s="16" t="s">
        <v>45</v>
      </c>
      <c r="C232" s="16" t="s">
        <v>176</v>
      </c>
      <c r="D232" s="39" t="s">
        <v>178</v>
      </c>
      <c r="E232" s="16"/>
      <c r="F232" s="17">
        <f t="shared" si="30"/>
        <v>350</v>
      </c>
      <c r="G232" s="17">
        <f t="shared" si="30"/>
        <v>277.89999999999998</v>
      </c>
    </row>
    <row r="233" spans="1:7" s="21" customFormat="1" ht="22.5" customHeight="1">
      <c r="A233" s="20" t="s">
        <v>157</v>
      </c>
      <c r="B233" s="16" t="s">
        <v>45</v>
      </c>
      <c r="C233" s="16" t="s">
        <v>176</v>
      </c>
      <c r="D233" s="39" t="s">
        <v>178</v>
      </c>
      <c r="E233" s="16" t="s">
        <v>158</v>
      </c>
      <c r="F233" s="17">
        <f t="shared" si="30"/>
        <v>350</v>
      </c>
      <c r="G233" s="17">
        <f t="shared" si="30"/>
        <v>277.89999999999998</v>
      </c>
    </row>
    <row r="234" spans="1:7" s="21" customFormat="1" ht="25.5" customHeight="1">
      <c r="A234" s="20" t="s">
        <v>159</v>
      </c>
      <c r="B234" s="16" t="s">
        <v>45</v>
      </c>
      <c r="C234" s="16" t="s">
        <v>176</v>
      </c>
      <c r="D234" s="39" t="s">
        <v>178</v>
      </c>
      <c r="E234" s="16" t="s">
        <v>160</v>
      </c>
      <c r="F234" s="17">
        <f>'[1]Приложение 2'!G90</f>
        <v>350</v>
      </c>
      <c r="G234" s="17">
        <v>277.89999999999998</v>
      </c>
    </row>
    <row r="235" spans="1:7" s="23" customFormat="1" ht="32.4">
      <c r="A235" s="37" t="s">
        <v>179</v>
      </c>
      <c r="B235" s="13" t="s">
        <v>45</v>
      </c>
      <c r="C235" s="13" t="s">
        <v>148</v>
      </c>
      <c r="D235" s="13"/>
      <c r="E235" s="13"/>
      <c r="F235" s="14">
        <f>F236+F255</f>
        <v>82672.622999999992</v>
      </c>
      <c r="G235" s="14">
        <f>G236+G255</f>
        <v>76142.899999999994</v>
      </c>
    </row>
    <row r="236" spans="1:7" s="21" customFormat="1" ht="31.2">
      <c r="A236" s="20" t="s">
        <v>149</v>
      </c>
      <c r="B236" s="16" t="s">
        <v>45</v>
      </c>
      <c r="C236" s="16" t="s">
        <v>148</v>
      </c>
      <c r="D236" s="16" t="s">
        <v>150</v>
      </c>
      <c r="E236" s="16"/>
      <c r="F236" s="17">
        <f>F237</f>
        <v>53596.072</v>
      </c>
      <c r="G236" s="17">
        <f>G237</f>
        <v>47067.1</v>
      </c>
    </row>
    <row r="237" spans="1:7" s="21" customFormat="1" ht="46.8">
      <c r="A237" s="20" t="s">
        <v>151</v>
      </c>
      <c r="B237" s="16" t="s">
        <v>45</v>
      </c>
      <c r="C237" s="16" t="s">
        <v>148</v>
      </c>
      <c r="D237" s="16" t="s">
        <v>180</v>
      </c>
      <c r="E237" s="16"/>
      <c r="F237" s="17">
        <f>F238+F251</f>
        <v>53596.072</v>
      </c>
      <c r="G237" s="17">
        <f>G238+G251</f>
        <v>47067.1</v>
      </c>
    </row>
    <row r="238" spans="1:7" s="21" customFormat="1" ht="78">
      <c r="A238" s="20" t="s">
        <v>153</v>
      </c>
      <c r="B238" s="16" t="s">
        <v>45</v>
      </c>
      <c r="C238" s="16" t="s">
        <v>148</v>
      </c>
      <c r="D238" s="16" t="s">
        <v>154</v>
      </c>
      <c r="E238" s="16"/>
      <c r="F238" s="17">
        <f>F239+F242+F245+F248</f>
        <v>42721.423999999999</v>
      </c>
      <c r="G238" s="17">
        <f>G239+G242+G245+G248</f>
        <v>36192.5</v>
      </c>
    </row>
    <row r="239" spans="1:7" s="21" customFormat="1" ht="130.19999999999999" customHeight="1">
      <c r="A239" s="38" t="s">
        <v>181</v>
      </c>
      <c r="B239" s="16" t="s">
        <v>45</v>
      </c>
      <c r="C239" s="16" t="s">
        <v>148</v>
      </c>
      <c r="D239" s="39" t="s">
        <v>182</v>
      </c>
      <c r="E239" s="16"/>
      <c r="F239" s="17">
        <f t="shared" ref="F239:G240" si="31">F240</f>
        <v>11148.837</v>
      </c>
      <c r="G239" s="17">
        <f t="shared" si="31"/>
        <v>8929</v>
      </c>
    </row>
    <row r="240" spans="1:7" s="21" customFormat="1" ht="22.5" customHeight="1">
      <c r="A240" s="20" t="s">
        <v>157</v>
      </c>
      <c r="B240" s="16" t="s">
        <v>45</v>
      </c>
      <c r="C240" s="16" t="s">
        <v>148</v>
      </c>
      <c r="D240" s="39" t="s">
        <v>182</v>
      </c>
      <c r="E240" s="16" t="s">
        <v>158</v>
      </c>
      <c r="F240" s="17">
        <f t="shared" si="31"/>
        <v>11148.837</v>
      </c>
      <c r="G240" s="17">
        <f t="shared" si="31"/>
        <v>8929</v>
      </c>
    </row>
    <row r="241" spans="1:7" s="21" customFormat="1" ht="29.25" customHeight="1">
      <c r="A241" s="20" t="s">
        <v>159</v>
      </c>
      <c r="B241" s="16" t="s">
        <v>45</v>
      </c>
      <c r="C241" s="16" t="s">
        <v>148</v>
      </c>
      <c r="D241" s="39" t="s">
        <v>182</v>
      </c>
      <c r="E241" s="16" t="s">
        <v>160</v>
      </c>
      <c r="F241" s="17">
        <f>'[1]Приложение 2'!G97</f>
        <v>11148.837</v>
      </c>
      <c r="G241" s="17">
        <v>8929</v>
      </c>
    </row>
    <row r="242" spans="1:7" s="21" customFormat="1" ht="176.7" customHeight="1">
      <c r="A242" s="38" t="s">
        <v>183</v>
      </c>
      <c r="B242" s="16" t="s">
        <v>45</v>
      </c>
      <c r="C242" s="16" t="s">
        <v>148</v>
      </c>
      <c r="D242" s="39" t="s">
        <v>184</v>
      </c>
      <c r="E242" s="16"/>
      <c r="F242" s="17">
        <f t="shared" ref="F242:G243" si="32">F243</f>
        <v>21214.340100000001</v>
      </c>
      <c r="G242" s="17">
        <f t="shared" si="32"/>
        <v>19398.900000000001</v>
      </c>
    </row>
    <row r="243" spans="1:7" s="21" customFormat="1" ht="22.5" customHeight="1">
      <c r="A243" s="20" t="s">
        <v>157</v>
      </c>
      <c r="B243" s="16" t="s">
        <v>45</v>
      </c>
      <c r="C243" s="16" t="s">
        <v>148</v>
      </c>
      <c r="D243" s="39" t="s">
        <v>184</v>
      </c>
      <c r="E243" s="16" t="s">
        <v>158</v>
      </c>
      <c r="F243" s="17">
        <f t="shared" si="32"/>
        <v>21214.340100000001</v>
      </c>
      <c r="G243" s="17">
        <f t="shared" si="32"/>
        <v>19398.900000000001</v>
      </c>
    </row>
    <row r="244" spans="1:7" s="21" customFormat="1" ht="30" customHeight="1">
      <c r="A244" s="20" t="s">
        <v>159</v>
      </c>
      <c r="B244" s="16" t="s">
        <v>45</v>
      </c>
      <c r="C244" s="16" t="s">
        <v>148</v>
      </c>
      <c r="D244" s="39" t="s">
        <v>184</v>
      </c>
      <c r="E244" s="16" t="s">
        <v>160</v>
      </c>
      <c r="F244" s="17">
        <f>'[1]Приложение 2'!G100</f>
        <v>21214.340100000001</v>
      </c>
      <c r="G244" s="17">
        <v>19398.900000000001</v>
      </c>
    </row>
    <row r="245" spans="1:7" s="21" customFormat="1" ht="132" customHeight="1">
      <c r="A245" s="38" t="s">
        <v>185</v>
      </c>
      <c r="B245" s="16" t="s">
        <v>45</v>
      </c>
      <c r="C245" s="16" t="s">
        <v>148</v>
      </c>
      <c r="D245" s="39" t="s">
        <v>186</v>
      </c>
      <c r="E245" s="16"/>
      <c r="F245" s="17">
        <f t="shared" ref="F245:G246" si="33">F246</f>
        <v>6988.2569000000003</v>
      </c>
      <c r="G245" s="17">
        <f t="shared" si="33"/>
        <v>5738.7</v>
      </c>
    </row>
    <row r="246" spans="1:7" s="21" customFormat="1" ht="22.5" customHeight="1">
      <c r="A246" s="20" t="s">
        <v>157</v>
      </c>
      <c r="B246" s="16" t="s">
        <v>45</v>
      </c>
      <c r="C246" s="16" t="s">
        <v>148</v>
      </c>
      <c r="D246" s="39" t="s">
        <v>186</v>
      </c>
      <c r="E246" s="16" t="s">
        <v>158</v>
      </c>
      <c r="F246" s="17">
        <f t="shared" si="33"/>
        <v>6988.2569000000003</v>
      </c>
      <c r="G246" s="17">
        <f t="shared" si="33"/>
        <v>5738.7</v>
      </c>
    </row>
    <row r="247" spans="1:7" s="21" customFormat="1" ht="29.25" customHeight="1">
      <c r="A247" s="20" t="s">
        <v>159</v>
      </c>
      <c r="B247" s="16" t="s">
        <v>45</v>
      </c>
      <c r="C247" s="16" t="s">
        <v>148</v>
      </c>
      <c r="D247" s="39" t="s">
        <v>186</v>
      </c>
      <c r="E247" s="16" t="s">
        <v>160</v>
      </c>
      <c r="F247" s="17">
        <f>'[1]Приложение 2'!G103</f>
        <v>6988.2569000000003</v>
      </c>
      <c r="G247" s="17">
        <v>5738.7</v>
      </c>
    </row>
    <row r="248" spans="1:7" s="21" customFormat="1" ht="156.44999999999999" customHeight="1">
      <c r="A248" s="38" t="s">
        <v>187</v>
      </c>
      <c r="B248" s="16" t="s">
        <v>45</v>
      </c>
      <c r="C248" s="16" t="s">
        <v>148</v>
      </c>
      <c r="D248" s="39" t="s">
        <v>188</v>
      </c>
      <c r="E248" s="16"/>
      <c r="F248" s="17">
        <f t="shared" ref="F248:G249" si="34">F249</f>
        <v>3369.99</v>
      </c>
      <c r="G248" s="17">
        <f t="shared" si="34"/>
        <v>2125.9</v>
      </c>
    </row>
    <row r="249" spans="1:7" s="21" customFormat="1" ht="22.5" customHeight="1">
      <c r="A249" s="20" t="s">
        <v>157</v>
      </c>
      <c r="B249" s="16" t="s">
        <v>45</v>
      </c>
      <c r="C249" s="16" t="s">
        <v>148</v>
      </c>
      <c r="D249" s="39" t="s">
        <v>188</v>
      </c>
      <c r="E249" s="16" t="s">
        <v>158</v>
      </c>
      <c r="F249" s="17">
        <f t="shared" si="34"/>
        <v>3369.99</v>
      </c>
      <c r="G249" s="17">
        <f t="shared" si="34"/>
        <v>2125.9</v>
      </c>
    </row>
    <row r="250" spans="1:7" s="21" customFormat="1" ht="30" customHeight="1">
      <c r="A250" s="20" t="s">
        <v>159</v>
      </c>
      <c r="B250" s="16" t="s">
        <v>45</v>
      </c>
      <c r="C250" s="16" t="s">
        <v>148</v>
      </c>
      <c r="D250" s="39" t="s">
        <v>188</v>
      </c>
      <c r="E250" s="16" t="s">
        <v>160</v>
      </c>
      <c r="F250" s="17">
        <f>'[1]Приложение 2'!G106</f>
        <v>3369.99</v>
      </c>
      <c r="G250" s="17">
        <v>2125.9</v>
      </c>
    </row>
    <row r="251" spans="1:7" s="21" customFormat="1" ht="64.2" customHeight="1">
      <c r="A251" s="20" t="s">
        <v>189</v>
      </c>
      <c r="B251" s="16" t="s">
        <v>45</v>
      </c>
      <c r="C251" s="16" t="s">
        <v>148</v>
      </c>
      <c r="D251" s="39" t="s">
        <v>190</v>
      </c>
      <c r="E251" s="16"/>
      <c r="F251" s="17">
        <f t="shared" ref="F251:G253" si="35">F252</f>
        <v>10874.647999999999</v>
      </c>
      <c r="G251" s="17">
        <f t="shared" si="35"/>
        <v>10874.6</v>
      </c>
    </row>
    <row r="252" spans="1:7" s="21" customFormat="1" ht="55.8" customHeight="1">
      <c r="A252" s="20" t="s">
        <v>191</v>
      </c>
      <c r="B252" s="16" t="s">
        <v>45</v>
      </c>
      <c r="C252" s="16" t="s">
        <v>148</v>
      </c>
      <c r="D252" s="39" t="s">
        <v>192</v>
      </c>
      <c r="E252" s="16"/>
      <c r="F252" s="17">
        <f t="shared" si="35"/>
        <v>10874.647999999999</v>
      </c>
      <c r="G252" s="17">
        <f t="shared" si="35"/>
        <v>10874.6</v>
      </c>
    </row>
    <row r="253" spans="1:7" s="21" customFormat="1" ht="30" customHeight="1">
      <c r="A253" s="20" t="s">
        <v>157</v>
      </c>
      <c r="B253" s="16" t="s">
        <v>45</v>
      </c>
      <c r="C253" s="16" t="s">
        <v>148</v>
      </c>
      <c r="D253" s="39" t="s">
        <v>192</v>
      </c>
      <c r="E253" s="16" t="s">
        <v>158</v>
      </c>
      <c r="F253" s="17">
        <f t="shared" si="35"/>
        <v>10874.647999999999</v>
      </c>
      <c r="G253" s="17">
        <f t="shared" si="35"/>
        <v>10874.6</v>
      </c>
    </row>
    <row r="254" spans="1:7" s="21" customFormat="1" ht="30" customHeight="1">
      <c r="A254" s="20" t="s">
        <v>159</v>
      </c>
      <c r="B254" s="16" t="s">
        <v>45</v>
      </c>
      <c r="C254" s="16" t="s">
        <v>148</v>
      </c>
      <c r="D254" s="39" t="s">
        <v>192</v>
      </c>
      <c r="E254" s="16" t="s">
        <v>160</v>
      </c>
      <c r="F254" s="17">
        <f>'[1]Приложение 2'!G110</f>
        <v>10874.647999999999</v>
      </c>
      <c r="G254" s="17">
        <v>10874.6</v>
      </c>
    </row>
    <row r="255" spans="1:7" s="21" customFormat="1" ht="93" customHeight="1">
      <c r="A255" s="19" t="s">
        <v>193</v>
      </c>
      <c r="B255" s="16" t="s">
        <v>45</v>
      </c>
      <c r="C255" s="16" t="s">
        <v>148</v>
      </c>
      <c r="D255" s="16" t="s">
        <v>194</v>
      </c>
      <c r="E255" s="16"/>
      <c r="F255" s="17">
        <f t="shared" ref="F255:G255" si="36">F256</f>
        <v>29076.550999999996</v>
      </c>
      <c r="G255" s="17">
        <f t="shared" si="36"/>
        <v>29075.8</v>
      </c>
    </row>
    <row r="256" spans="1:7" s="21" customFormat="1" ht="75" customHeight="1">
      <c r="A256" s="19" t="s">
        <v>195</v>
      </c>
      <c r="B256" s="16" t="s">
        <v>45</v>
      </c>
      <c r="C256" s="16" t="s">
        <v>148</v>
      </c>
      <c r="D256" s="16" t="s">
        <v>196</v>
      </c>
      <c r="E256" s="16"/>
      <c r="F256" s="17">
        <f>F257</f>
        <v>29076.550999999996</v>
      </c>
      <c r="G256" s="17">
        <f>G257</f>
        <v>29075.8</v>
      </c>
    </row>
    <row r="257" spans="1:9" s="21" customFormat="1" ht="102" customHeight="1">
      <c r="A257" s="19" t="s">
        <v>197</v>
      </c>
      <c r="B257" s="16" t="s">
        <v>45</v>
      </c>
      <c r="C257" s="16" t="s">
        <v>148</v>
      </c>
      <c r="D257" s="16" t="s">
        <v>198</v>
      </c>
      <c r="E257" s="16"/>
      <c r="F257" s="17">
        <f>F258+F271</f>
        <v>29076.550999999996</v>
      </c>
      <c r="G257" s="17">
        <f>G258+G271</f>
        <v>29075.8</v>
      </c>
      <c r="H257" s="91"/>
      <c r="I257" s="91"/>
    </row>
    <row r="258" spans="1:9" s="21" customFormat="1" ht="110.4" customHeight="1">
      <c r="A258" s="19" t="s">
        <v>199</v>
      </c>
      <c r="B258" s="16" t="s">
        <v>45</v>
      </c>
      <c r="C258" s="16" t="s">
        <v>148</v>
      </c>
      <c r="D258" s="16" t="s">
        <v>200</v>
      </c>
      <c r="E258" s="16"/>
      <c r="F258" s="17">
        <f>F259+F262+F265+F268</f>
        <v>27041.217999999997</v>
      </c>
      <c r="G258" s="17">
        <f>G259+G262+G265+G268</f>
        <v>27040.399999999998</v>
      </c>
    </row>
    <row r="259" spans="1:9" s="21" customFormat="1" ht="139.94999999999999" customHeight="1">
      <c r="A259" s="19" t="s">
        <v>201</v>
      </c>
      <c r="B259" s="16" t="s">
        <v>45</v>
      </c>
      <c r="C259" s="16" t="s">
        <v>148</v>
      </c>
      <c r="D259" s="16" t="s">
        <v>202</v>
      </c>
      <c r="E259" s="16"/>
      <c r="F259" s="17">
        <f t="shared" ref="F259:G260" si="37">F260</f>
        <v>12384.9</v>
      </c>
      <c r="G259" s="17">
        <f t="shared" si="37"/>
        <v>12384.3</v>
      </c>
    </row>
    <row r="260" spans="1:9" s="21" customFormat="1" ht="21" customHeight="1">
      <c r="A260" s="19" t="s">
        <v>157</v>
      </c>
      <c r="B260" s="16" t="s">
        <v>45</v>
      </c>
      <c r="C260" s="16" t="s">
        <v>148</v>
      </c>
      <c r="D260" s="16" t="s">
        <v>202</v>
      </c>
      <c r="E260" s="16" t="s">
        <v>158</v>
      </c>
      <c r="F260" s="17">
        <f t="shared" si="37"/>
        <v>12384.9</v>
      </c>
      <c r="G260" s="17">
        <f t="shared" si="37"/>
        <v>12384.3</v>
      </c>
    </row>
    <row r="261" spans="1:9" s="21" customFormat="1" ht="21" customHeight="1">
      <c r="A261" s="19" t="s">
        <v>159</v>
      </c>
      <c r="B261" s="16" t="s">
        <v>45</v>
      </c>
      <c r="C261" s="16" t="s">
        <v>148</v>
      </c>
      <c r="D261" s="16" t="s">
        <v>202</v>
      </c>
      <c r="E261" s="16" t="s">
        <v>160</v>
      </c>
      <c r="F261" s="17">
        <f>'[1]Приложение 2'!G541</f>
        <v>12384.9</v>
      </c>
      <c r="G261" s="17">
        <v>12384.3</v>
      </c>
    </row>
    <row r="262" spans="1:9" s="21" customFormat="1" ht="144.6" customHeight="1">
      <c r="A262" s="19" t="s">
        <v>203</v>
      </c>
      <c r="B262" s="16" t="s">
        <v>45</v>
      </c>
      <c r="C262" s="16" t="s">
        <v>148</v>
      </c>
      <c r="D262" s="16" t="s">
        <v>204</v>
      </c>
      <c r="E262" s="16"/>
      <c r="F262" s="17">
        <f t="shared" ref="F262:G263" si="38">F263</f>
        <v>2244.4180000000001</v>
      </c>
      <c r="G262" s="17">
        <f t="shared" si="38"/>
        <v>2244.3000000000002</v>
      </c>
    </row>
    <row r="263" spans="1:9" s="21" customFormat="1" ht="21" customHeight="1">
      <c r="A263" s="19" t="s">
        <v>157</v>
      </c>
      <c r="B263" s="16" t="s">
        <v>45</v>
      </c>
      <c r="C263" s="16" t="s">
        <v>148</v>
      </c>
      <c r="D263" s="16" t="s">
        <v>204</v>
      </c>
      <c r="E263" s="16" t="s">
        <v>158</v>
      </c>
      <c r="F263" s="17">
        <f t="shared" si="38"/>
        <v>2244.4180000000001</v>
      </c>
      <c r="G263" s="17">
        <f t="shared" si="38"/>
        <v>2244.3000000000002</v>
      </c>
    </row>
    <row r="264" spans="1:9" s="21" customFormat="1" ht="21" customHeight="1">
      <c r="A264" s="19" t="s">
        <v>159</v>
      </c>
      <c r="B264" s="16" t="s">
        <v>45</v>
      </c>
      <c r="C264" s="16" t="s">
        <v>148</v>
      </c>
      <c r="D264" s="16" t="s">
        <v>204</v>
      </c>
      <c r="E264" s="16" t="s">
        <v>160</v>
      </c>
      <c r="F264" s="17">
        <f>'[1]Приложение 2'!G544</f>
        <v>2244.4180000000001</v>
      </c>
      <c r="G264" s="17">
        <v>2244.3000000000002</v>
      </c>
    </row>
    <row r="265" spans="1:9" s="21" customFormat="1" ht="121.95" customHeight="1">
      <c r="A265" s="19" t="s">
        <v>205</v>
      </c>
      <c r="B265" s="16" t="s">
        <v>45</v>
      </c>
      <c r="C265" s="16" t="s">
        <v>148</v>
      </c>
      <c r="D265" s="16" t="s">
        <v>206</v>
      </c>
      <c r="E265" s="16"/>
      <c r="F265" s="17">
        <f t="shared" ref="F265:G266" si="39">F266</f>
        <v>7463.3649999999998</v>
      </c>
      <c r="G265" s="17">
        <f t="shared" si="39"/>
        <v>7463.3</v>
      </c>
    </row>
    <row r="266" spans="1:9" s="21" customFormat="1" ht="33.6" customHeight="1">
      <c r="A266" s="19" t="s">
        <v>157</v>
      </c>
      <c r="B266" s="16" t="s">
        <v>45</v>
      </c>
      <c r="C266" s="16" t="s">
        <v>148</v>
      </c>
      <c r="D266" s="16" t="s">
        <v>206</v>
      </c>
      <c r="E266" s="16" t="s">
        <v>158</v>
      </c>
      <c r="F266" s="17">
        <f t="shared" si="39"/>
        <v>7463.3649999999998</v>
      </c>
      <c r="G266" s="17">
        <f t="shared" si="39"/>
        <v>7463.3</v>
      </c>
    </row>
    <row r="267" spans="1:9" s="21" customFormat="1" ht="33.6" customHeight="1">
      <c r="A267" s="19" t="s">
        <v>159</v>
      </c>
      <c r="B267" s="16" t="s">
        <v>45</v>
      </c>
      <c r="C267" s="16" t="s">
        <v>148</v>
      </c>
      <c r="D267" s="16" t="s">
        <v>206</v>
      </c>
      <c r="E267" s="16" t="s">
        <v>160</v>
      </c>
      <c r="F267" s="17">
        <f>'[1]Приложение 2'!G547</f>
        <v>7463.3649999999998</v>
      </c>
      <c r="G267" s="17">
        <v>7463.3</v>
      </c>
    </row>
    <row r="268" spans="1:9" s="21" customFormat="1" ht="128.4" customHeight="1">
      <c r="A268" s="19" t="s">
        <v>207</v>
      </c>
      <c r="B268" s="16" t="s">
        <v>45</v>
      </c>
      <c r="C268" s="16" t="s">
        <v>148</v>
      </c>
      <c r="D268" s="16" t="s">
        <v>208</v>
      </c>
      <c r="E268" s="16"/>
      <c r="F268" s="17">
        <f t="shared" ref="F268:G269" si="40">F269</f>
        <v>4948.5349999999999</v>
      </c>
      <c r="G268" s="17">
        <f t="shared" si="40"/>
        <v>4948.5</v>
      </c>
    </row>
    <row r="269" spans="1:9" s="21" customFormat="1" ht="33.6" customHeight="1">
      <c r="A269" s="19" t="s">
        <v>157</v>
      </c>
      <c r="B269" s="16" t="s">
        <v>45</v>
      </c>
      <c r="C269" s="16" t="s">
        <v>148</v>
      </c>
      <c r="D269" s="16" t="s">
        <v>208</v>
      </c>
      <c r="E269" s="16" t="s">
        <v>158</v>
      </c>
      <c r="F269" s="17">
        <f t="shared" si="40"/>
        <v>4948.5349999999999</v>
      </c>
      <c r="G269" s="17">
        <f t="shared" si="40"/>
        <v>4948.5</v>
      </c>
    </row>
    <row r="270" spans="1:9" s="21" customFormat="1" ht="27" customHeight="1">
      <c r="A270" s="19" t="s">
        <v>159</v>
      </c>
      <c r="B270" s="16" t="s">
        <v>45</v>
      </c>
      <c r="C270" s="16" t="s">
        <v>148</v>
      </c>
      <c r="D270" s="16" t="s">
        <v>208</v>
      </c>
      <c r="E270" s="16" t="s">
        <v>160</v>
      </c>
      <c r="F270" s="17">
        <f>'[1]Приложение 2'!G550</f>
        <v>4948.5349999999999</v>
      </c>
      <c r="G270" s="17">
        <v>4948.5</v>
      </c>
    </row>
    <row r="271" spans="1:9" s="21" customFormat="1" ht="123.6" customHeight="1">
      <c r="A271" s="19" t="s">
        <v>209</v>
      </c>
      <c r="B271" s="16" t="s">
        <v>45</v>
      </c>
      <c r="C271" s="16" t="s">
        <v>148</v>
      </c>
      <c r="D271" s="16" t="s">
        <v>210</v>
      </c>
      <c r="E271" s="16"/>
      <c r="F271" s="17">
        <f>F272+F275+F278+F281+F284</f>
        <v>2035.3330000000001</v>
      </c>
      <c r="G271" s="17">
        <f>G272+G275+G278+G281+G284</f>
        <v>2035.3999999999999</v>
      </c>
    </row>
    <row r="272" spans="1:9" s="21" customFormat="1" ht="110.4" customHeight="1">
      <c r="A272" s="19" t="s">
        <v>211</v>
      </c>
      <c r="B272" s="16" t="s">
        <v>45</v>
      </c>
      <c r="C272" s="16" t="s">
        <v>148</v>
      </c>
      <c r="D272" s="16" t="s">
        <v>212</v>
      </c>
      <c r="E272" s="16"/>
      <c r="F272" s="17">
        <f t="shared" ref="F272:G273" si="41">F273</f>
        <v>170.97</v>
      </c>
      <c r="G272" s="17">
        <f t="shared" si="41"/>
        <v>171</v>
      </c>
    </row>
    <row r="273" spans="1:7" s="21" customFormat="1" ht="30" customHeight="1">
      <c r="A273" s="19" t="s">
        <v>157</v>
      </c>
      <c r="B273" s="16" t="s">
        <v>45</v>
      </c>
      <c r="C273" s="16" t="s">
        <v>148</v>
      </c>
      <c r="D273" s="16" t="s">
        <v>212</v>
      </c>
      <c r="E273" s="16" t="s">
        <v>158</v>
      </c>
      <c r="F273" s="17">
        <f t="shared" si="41"/>
        <v>170.97</v>
      </c>
      <c r="G273" s="17">
        <f t="shared" si="41"/>
        <v>171</v>
      </c>
    </row>
    <row r="274" spans="1:7" s="21" customFormat="1" ht="29.4" customHeight="1">
      <c r="A274" s="19" t="s">
        <v>159</v>
      </c>
      <c r="B274" s="16" t="s">
        <v>45</v>
      </c>
      <c r="C274" s="16" t="s">
        <v>148</v>
      </c>
      <c r="D274" s="16" t="s">
        <v>212</v>
      </c>
      <c r="E274" s="16" t="s">
        <v>160</v>
      </c>
      <c r="F274" s="17">
        <f>'[1]Приложение 2'!G554</f>
        <v>170.97</v>
      </c>
      <c r="G274" s="17">
        <v>171</v>
      </c>
    </row>
    <row r="275" spans="1:7" s="21" customFormat="1" ht="131.4" customHeight="1">
      <c r="A275" s="19" t="s">
        <v>213</v>
      </c>
      <c r="B275" s="16" t="s">
        <v>45</v>
      </c>
      <c r="C275" s="16" t="s">
        <v>148</v>
      </c>
      <c r="D275" s="16" t="s">
        <v>214</v>
      </c>
      <c r="E275" s="16"/>
      <c r="F275" s="17">
        <f t="shared" ref="F275:G276" si="42">F276</f>
        <v>168.935</v>
      </c>
      <c r="G275" s="17">
        <f t="shared" si="42"/>
        <v>168.9</v>
      </c>
    </row>
    <row r="276" spans="1:7" s="21" customFormat="1" ht="29.4" customHeight="1">
      <c r="A276" s="19" t="s">
        <v>157</v>
      </c>
      <c r="B276" s="16" t="s">
        <v>45</v>
      </c>
      <c r="C276" s="16" t="s">
        <v>148</v>
      </c>
      <c r="D276" s="16" t="s">
        <v>214</v>
      </c>
      <c r="E276" s="16" t="s">
        <v>158</v>
      </c>
      <c r="F276" s="17">
        <f t="shared" si="42"/>
        <v>168.935</v>
      </c>
      <c r="G276" s="17">
        <f t="shared" si="42"/>
        <v>168.9</v>
      </c>
    </row>
    <row r="277" spans="1:7" s="21" customFormat="1" ht="29.4" customHeight="1">
      <c r="A277" s="19" t="s">
        <v>159</v>
      </c>
      <c r="B277" s="16" t="s">
        <v>45</v>
      </c>
      <c r="C277" s="16" t="s">
        <v>148</v>
      </c>
      <c r="D277" s="16" t="s">
        <v>214</v>
      </c>
      <c r="E277" s="16" t="s">
        <v>160</v>
      </c>
      <c r="F277" s="17">
        <f>'[1]Приложение 2'!G557</f>
        <v>168.935</v>
      </c>
      <c r="G277" s="17">
        <v>168.9</v>
      </c>
    </row>
    <row r="278" spans="1:7" s="21" customFormat="1" ht="127.95" customHeight="1">
      <c r="A278" s="19" t="s">
        <v>215</v>
      </c>
      <c r="B278" s="16" t="s">
        <v>45</v>
      </c>
      <c r="C278" s="16" t="s">
        <v>148</v>
      </c>
      <c r="D278" s="16" t="s">
        <v>216</v>
      </c>
      <c r="E278" s="16"/>
      <c r="F278" s="17">
        <f t="shared" ref="F278:G279" si="43">F279</f>
        <v>561.75800000000004</v>
      </c>
      <c r="G278" s="17">
        <f t="shared" si="43"/>
        <v>561.79999999999995</v>
      </c>
    </row>
    <row r="279" spans="1:7" s="21" customFormat="1" ht="24" customHeight="1">
      <c r="A279" s="19" t="s">
        <v>157</v>
      </c>
      <c r="B279" s="16" t="s">
        <v>45</v>
      </c>
      <c r="C279" s="16" t="s">
        <v>148</v>
      </c>
      <c r="D279" s="16" t="s">
        <v>216</v>
      </c>
      <c r="E279" s="16" t="s">
        <v>158</v>
      </c>
      <c r="F279" s="17">
        <f t="shared" si="43"/>
        <v>561.75800000000004</v>
      </c>
      <c r="G279" s="17">
        <f t="shared" si="43"/>
        <v>561.79999999999995</v>
      </c>
    </row>
    <row r="280" spans="1:7" s="21" customFormat="1" ht="28.95" customHeight="1">
      <c r="A280" s="19" t="s">
        <v>159</v>
      </c>
      <c r="B280" s="16" t="s">
        <v>45</v>
      </c>
      <c r="C280" s="16" t="s">
        <v>148</v>
      </c>
      <c r="D280" s="16" t="s">
        <v>216</v>
      </c>
      <c r="E280" s="16" t="s">
        <v>160</v>
      </c>
      <c r="F280" s="17">
        <f>'[1]Приложение 2'!G560</f>
        <v>561.75800000000004</v>
      </c>
      <c r="G280" s="17">
        <v>561.79999999999995</v>
      </c>
    </row>
    <row r="281" spans="1:7" s="21" customFormat="1" ht="128.4" customHeight="1">
      <c r="A281" s="19" t="s">
        <v>217</v>
      </c>
      <c r="B281" s="16" t="s">
        <v>45</v>
      </c>
      <c r="C281" s="16" t="s">
        <v>148</v>
      </c>
      <c r="D281" s="16" t="s">
        <v>218</v>
      </c>
      <c r="E281" s="16"/>
      <c r="F281" s="17">
        <f t="shared" ref="F281:G282" si="44">F282</f>
        <v>372.47</v>
      </c>
      <c r="G281" s="17">
        <f t="shared" si="44"/>
        <v>372.5</v>
      </c>
    </row>
    <row r="282" spans="1:7" s="21" customFormat="1" ht="28.95" customHeight="1">
      <c r="A282" s="19" t="s">
        <v>157</v>
      </c>
      <c r="B282" s="16" t="s">
        <v>45</v>
      </c>
      <c r="C282" s="16" t="s">
        <v>148</v>
      </c>
      <c r="D282" s="16" t="s">
        <v>218</v>
      </c>
      <c r="E282" s="16" t="s">
        <v>158</v>
      </c>
      <c r="F282" s="17">
        <f t="shared" si="44"/>
        <v>372.47</v>
      </c>
      <c r="G282" s="17">
        <f t="shared" si="44"/>
        <v>372.5</v>
      </c>
    </row>
    <row r="283" spans="1:7" s="21" customFormat="1" ht="28.95" customHeight="1">
      <c r="A283" s="19" t="s">
        <v>159</v>
      </c>
      <c r="B283" s="16" t="s">
        <v>45</v>
      </c>
      <c r="C283" s="16" t="s">
        <v>148</v>
      </c>
      <c r="D283" s="16" t="s">
        <v>218</v>
      </c>
      <c r="E283" s="16" t="s">
        <v>160</v>
      </c>
      <c r="F283" s="17">
        <f>'[1]Приложение 2'!G563</f>
        <v>372.47</v>
      </c>
      <c r="G283" s="17">
        <v>372.5</v>
      </c>
    </row>
    <row r="284" spans="1:7" s="21" customFormat="1" ht="144.6" customHeight="1">
      <c r="A284" s="19" t="s">
        <v>219</v>
      </c>
      <c r="B284" s="16" t="s">
        <v>45</v>
      </c>
      <c r="C284" s="16" t="s">
        <v>148</v>
      </c>
      <c r="D284" s="16" t="s">
        <v>220</v>
      </c>
      <c r="E284" s="16"/>
      <c r="F284" s="17">
        <f t="shared" ref="F284:G285" si="45">F285</f>
        <v>761.2</v>
      </c>
      <c r="G284" s="17">
        <f t="shared" si="45"/>
        <v>761.2</v>
      </c>
    </row>
    <row r="285" spans="1:7" s="21" customFormat="1" ht="28.95" customHeight="1">
      <c r="A285" s="19" t="s">
        <v>157</v>
      </c>
      <c r="B285" s="16" t="s">
        <v>45</v>
      </c>
      <c r="C285" s="16" t="s">
        <v>148</v>
      </c>
      <c r="D285" s="16" t="s">
        <v>220</v>
      </c>
      <c r="E285" s="16" t="s">
        <v>158</v>
      </c>
      <c r="F285" s="17">
        <f t="shared" si="45"/>
        <v>761.2</v>
      </c>
      <c r="G285" s="17">
        <f t="shared" si="45"/>
        <v>761.2</v>
      </c>
    </row>
    <row r="286" spans="1:7" s="21" customFormat="1" ht="28.95" customHeight="1">
      <c r="A286" s="19" t="s">
        <v>159</v>
      </c>
      <c r="B286" s="16" t="s">
        <v>45</v>
      </c>
      <c r="C286" s="16" t="s">
        <v>148</v>
      </c>
      <c r="D286" s="16" t="s">
        <v>220</v>
      </c>
      <c r="E286" s="16" t="s">
        <v>160</v>
      </c>
      <c r="F286" s="17">
        <f>'[1]Приложение 2'!G566</f>
        <v>761.2</v>
      </c>
      <c r="G286" s="17">
        <v>761.2</v>
      </c>
    </row>
    <row r="287" spans="1:7" s="23" customFormat="1" ht="32.4">
      <c r="A287" s="22" t="s">
        <v>221</v>
      </c>
      <c r="B287" s="13" t="s">
        <v>45</v>
      </c>
      <c r="C287" s="13" t="s">
        <v>222</v>
      </c>
      <c r="D287" s="13"/>
      <c r="E287" s="13"/>
      <c r="F287" s="14">
        <f>F288+F294+F303+F309</f>
        <v>11319.8</v>
      </c>
      <c r="G287" s="14">
        <f>G288+G294+G303+G309</f>
        <v>8513.1999999999989</v>
      </c>
    </row>
    <row r="288" spans="1:7" s="21" customFormat="1" ht="31.2">
      <c r="A288" s="20" t="s">
        <v>149</v>
      </c>
      <c r="B288" s="16" t="s">
        <v>45</v>
      </c>
      <c r="C288" s="16" t="s">
        <v>222</v>
      </c>
      <c r="D288" s="16" t="s">
        <v>150</v>
      </c>
      <c r="E288" s="16"/>
      <c r="F288" s="17">
        <f t="shared" ref="F288:G292" si="46">F289</f>
        <v>4000</v>
      </c>
      <c r="G288" s="17">
        <f t="shared" si="46"/>
        <v>1228.8</v>
      </c>
    </row>
    <row r="289" spans="1:7" s="21" customFormat="1" ht="46.8">
      <c r="A289" s="20" t="s">
        <v>151</v>
      </c>
      <c r="B289" s="16" t="s">
        <v>45</v>
      </c>
      <c r="C289" s="16" t="s">
        <v>222</v>
      </c>
      <c r="D289" s="16" t="s">
        <v>180</v>
      </c>
      <c r="E289" s="16"/>
      <c r="F289" s="17">
        <f t="shared" si="46"/>
        <v>4000</v>
      </c>
      <c r="G289" s="17">
        <f t="shared" si="46"/>
        <v>1228.8</v>
      </c>
    </row>
    <row r="290" spans="1:7" s="21" customFormat="1" ht="78">
      <c r="A290" s="20" t="s">
        <v>153</v>
      </c>
      <c r="B290" s="16" t="s">
        <v>45</v>
      </c>
      <c r="C290" s="16" t="s">
        <v>222</v>
      </c>
      <c r="D290" s="16" t="s">
        <v>223</v>
      </c>
      <c r="E290" s="16"/>
      <c r="F290" s="17">
        <f>F291</f>
        <v>4000</v>
      </c>
      <c r="G290" s="17">
        <f>G291</f>
        <v>1228.8</v>
      </c>
    </row>
    <row r="291" spans="1:7" s="21" customFormat="1" ht="99" customHeight="1">
      <c r="A291" s="19" t="s">
        <v>224</v>
      </c>
      <c r="B291" s="16" t="s">
        <v>45</v>
      </c>
      <c r="C291" s="16" t="s">
        <v>222</v>
      </c>
      <c r="D291" s="16" t="s">
        <v>225</v>
      </c>
      <c r="E291" s="16"/>
      <c r="F291" s="17">
        <f t="shared" si="46"/>
        <v>4000</v>
      </c>
      <c r="G291" s="17">
        <f t="shared" si="46"/>
        <v>1228.8</v>
      </c>
    </row>
    <row r="292" spans="1:7" s="21" customFormat="1" ht="22.5" customHeight="1">
      <c r="A292" s="20" t="s">
        <v>157</v>
      </c>
      <c r="B292" s="16" t="s">
        <v>45</v>
      </c>
      <c r="C292" s="16" t="s">
        <v>222</v>
      </c>
      <c r="D292" s="16" t="s">
        <v>225</v>
      </c>
      <c r="E292" s="16" t="s">
        <v>158</v>
      </c>
      <c r="F292" s="17">
        <f t="shared" si="46"/>
        <v>4000</v>
      </c>
      <c r="G292" s="17">
        <f t="shared" si="46"/>
        <v>1228.8</v>
      </c>
    </row>
    <row r="293" spans="1:7" s="21" customFormat="1" ht="31.2">
      <c r="A293" s="20" t="s">
        <v>159</v>
      </c>
      <c r="B293" s="16" t="s">
        <v>45</v>
      </c>
      <c r="C293" s="16" t="s">
        <v>222</v>
      </c>
      <c r="D293" s="16" t="s">
        <v>225</v>
      </c>
      <c r="E293" s="16" t="s">
        <v>160</v>
      </c>
      <c r="F293" s="17">
        <f>'[1]Приложение 2'!G117</f>
        <v>4000</v>
      </c>
      <c r="G293" s="17">
        <v>1228.8</v>
      </c>
    </row>
    <row r="294" spans="1:7" s="21" customFormat="1" ht="93.6">
      <c r="A294" s="20" t="s">
        <v>226</v>
      </c>
      <c r="B294" s="16" t="s">
        <v>45</v>
      </c>
      <c r="C294" s="16" t="s">
        <v>222</v>
      </c>
      <c r="D294" s="16" t="s">
        <v>227</v>
      </c>
      <c r="E294" s="16"/>
      <c r="F294" s="17">
        <f t="shared" ref="F294:G295" si="47">F295</f>
        <v>6819</v>
      </c>
      <c r="G294" s="17">
        <f t="shared" si="47"/>
        <v>6819</v>
      </c>
    </row>
    <row r="295" spans="1:7" s="21" customFormat="1" ht="62.4">
      <c r="A295" s="20" t="s">
        <v>228</v>
      </c>
      <c r="B295" s="16" t="s">
        <v>45</v>
      </c>
      <c r="C295" s="16" t="s">
        <v>222</v>
      </c>
      <c r="D295" s="16" t="s">
        <v>229</v>
      </c>
      <c r="E295" s="16"/>
      <c r="F295" s="17">
        <f t="shared" si="47"/>
        <v>6819</v>
      </c>
      <c r="G295" s="17">
        <f t="shared" si="47"/>
        <v>6819</v>
      </c>
    </row>
    <row r="296" spans="1:7" s="21" customFormat="1" ht="93.6">
      <c r="A296" s="19" t="s">
        <v>230</v>
      </c>
      <c r="B296" s="16" t="s">
        <v>45</v>
      </c>
      <c r="C296" s="16" t="s">
        <v>222</v>
      </c>
      <c r="D296" s="16" t="s">
        <v>231</v>
      </c>
      <c r="E296" s="16"/>
      <c r="F296" s="17">
        <f>F297+F300</f>
        <v>6819</v>
      </c>
      <c r="G296" s="17">
        <f>G297+G300</f>
        <v>6819</v>
      </c>
    </row>
    <row r="297" spans="1:7" s="21" customFormat="1" ht="46.8">
      <c r="A297" s="19" t="s">
        <v>232</v>
      </c>
      <c r="B297" s="16" t="s">
        <v>45</v>
      </c>
      <c r="C297" s="16" t="s">
        <v>222</v>
      </c>
      <c r="D297" s="16" t="s">
        <v>233</v>
      </c>
      <c r="E297" s="16"/>
      <c r="F297" s="17">
        <f t="shared" ref="F297:G298" si="48">F298</f>
        <v>5300</v>
      </c>
      <c r="G297" s="17">
        <f t="shared" si="48"/>
        <v>5300</v>
      </c>
    </row>
    <row r="298" spans="1:7" s="21" customFormat="1" ht="61.35" customHeight="1">
      <c r="A298" s="19" t="s">
        <v>234</v>
      </c>
      <c r="B298" s="16" t="s">
        <v>45</v>
      </c>
      <c r="C298" s="16" t="s">
        <v>222</v>
      </c>
      <c r="D298" s="16" t="s">
        <v>233</v>
      </c>
      <c r="E298" s="16" t="s">
        <v>235</v>
      </c>
      <c r="F298" s="17">
        <f t="shared" si="48"/>
        <v>5300</v>
      </c>
      <c r="G298" s="17">
        <f t="shared" si="48"/>
        <v>5300</v>
      </c>
    </row>
    <row r="299" spans="1:7" s="21" customFormat="1" ht="31.2">
      <c r="A299" s="19" t="s">
        <v>236</v>
      </c>
      <c r="B299" s="16" t="s">
        <v>45</v>
      </c>
      <c r="C299" s="16" t="s">
        <v>222</v>
      </c>
      <c r="D299" s="16" t="s">
        <v>233</v>
      </c>
      <c r="E299" s="16" t="s">
        <v>237</v>
      </c>
      <c r="F299" s="17">
        <f>'[1]Приложение 2'!G249</f>
        <v>5300</v>
      </c>
      <c r="G299" s="17">
        <v>5300</v>
      </c>
    </row>
    <row r="300" spans="1:7" s="21" customFormat="1" ht="62.4">
      <c r="A300" s="19" t="s">
        <v>238</v>
      </c>
      <c r="B300" s="16" t="s">
        <v>45</v>
      </c>
      <c r="C300" s="16" t="s">
        <v>222</v>
      </c>
      <c r="D300" s="16" t="s">
        <v>239</v>
      </c>
      <c r="E300" s="16"/>
      <c r="F300" s="17">
        <f t="shared" ref="F300:G301" si="49">F301</f>
        <v>1519</v>
      </c>
      <c r="G300" s="17">
        <f t="shared" si="49"/>
        <v>1519</v>
      </c>
    </row>
    <row r="301" spans="1:7" s="21" customFormat="1" ht="67.5" customHeight="1">
      <c r="A301" s="19" t="s">
        <v>234</v>
      </c>
      <c r="B301" s="16" t="s">
        <v>45</v>
      </c>
      <c r="C301" s="16" t="s">
        <v>222</v>
      </c>
      <c r="D301" s="16" t="s">
        <v>239</v>
      </c>
      <c r="E301" s="16" t="s">
        <v>235</v>
      </c>
      <c r="F301" s="17">
        <f t="shared" si="49"/>
        <v>1519</v>
      </c>
      <c r="G301" s="17">
        <f t="shared" si="49"/>
        <v>1519</v>
      </c>
    </row>
    <row r="302" spans="1:7" s="21" customFormat="1" ht="31.2">
      <c r="A302" s="19" t="s">
        <v>236</v>
      </c>
      <c r="B302" s="16" t="s">
        <v>45</v>
      </c>
      <c r="C302" s="16" t="s">
        <v>222</v>
      </c>
      <c r="D302" s="16" t="s">
        <v>239</v>
      </c>
      <c r="E302" s="16" t="s">
        <v>237</v>
      </c>
      <c r="F302" s="17">
        <f>'[1]Приложение 2'!G252</f>
        <v>1519</v>
      </c>
      <c r="G302" s="17">
        <v>1519</v>
      </c>
    </row>
    <row r="303" spans="1:7" s="21" customFormat="1" ht="62.4">
      <c r="A303" s="19" t="s">
        <v>111</v>
      </c>
      <c r="B303" s="16" t="s">
        <v>45</v>
      </c>
      <c r="C303" s="16" t="s">
        <v>222</v>
      </c>
      <c r="D303" s="16" t="s">
        <v>112</v>
      </c>
      <c r="E303" s="16"/>
      <c r="F303" s="17">
        <f t="shared" ref="F303:G307" si="50">F304</f>
        <v>359.4</v>
      </c>
      <c r="G303" s="17">
        <f t="shared" si="50"/>
        <v>324</v>
      </c>
    </row>
    <row r="304" spans="1:7" s="21" customFormat="1" ht="171.6">
      <c r="A304" s="19" t="s">
        <v>240</v>
      </c>
      <c r="B304" s="16" t="s">
        <v>45</v>
      </c>
      <c r="C304" s="16" t="s">
        <v>222</v>
      </c>
      <c r="D304" s="16" t="s">
        <v>114</v>
      </c>
      <c r="E304" s="16"/>
      <c r="F304" s="17">
        <f t="shared" si="50"/>
        <v>359.4</v>
      </c>
      <c r="G304" s="17">
        <f t="shared" si="50"/>
        <v>324</v>
      </c>
    </row>
    <row r="305" spans="1:12" s="21" customFormat="1" ht="93.6">
      <c r="A305" s="19" t="s">
        <v>241</v>
      </c>
      <c r="B305" s="16" t="s">
        <v>45</v>
      </c>
      <c r="C305" s="16" t="s">
        <v>222</v>
      </c>
      <c r="D305" s="16" t="s">
        <v>242</v>
      </c>
      <c r="E305" s="16"/>
      <c r="F305" s="17">
        <f t="shared" si="50"/>
        <v>359.4</v>
      </c>
      <c r="G305" s="17">
        <f t="shared" si="50"/>
        <v>324</v>
      </c>
    </row>
    <row r="306" spans="1:12" s="21" customFormat="1" ht="35.25" customHeight="1">
      <c r="A306" s="19" t="s">
        <v>117</v>
      </c>
      <c r="B306" s="16" t="s">
        <v>45</v>
      </c>
      <c r="C306" s="16" t="s">
        <v>222</v>
      </c>
      <c r="D306" s="16" t="s">
        <v>243</v>
      </c>
      <c r="E306" s="16"/>
      <c r="F306" s="17">
        <f t="shared" si="50"/>
        <v>359.4</v>
      </c>
      <c r="G306" s="17">
        <f t="shared" si="50"/>
        <v>324</v>
      </c>
    </row>
    <row r="307" spans="1:12" s="21" customFormat="1" ht="48" customHeight="1">
      <c r="A307" s="19" t="s">
        <v>26</v>
      </c>
      <c r="B307" s="16" t="s">
        <v>45</v>
      </c>
      <c r="C307" s="16" t="s">
        <v>222</v>
      </c>
      <c r="D307" s="16" t="s">
        <v>243</v>
      </c>
      <c r="E307" s="16" t="s">
        <v>27</v>
      </c>
      <c r="F307" s="17">
        <f t="shared" si="50"/>
        <v>359.4</v>
      </c>
      <c r="G307" s="17">
        <f t="shared" si="50"/>
        <v>324</v>
      </c>
    </row>
    <row r="308" spans="1:12" s="21" customFormat="1" ht="62.4">
      <c r="A308" s="19" t="s">
        <v>28</v>
      </c>
      <c r="B308" s="16" t="s">
        <v>45</v>
      </c>
      <c r="C308" s="16" t="s">
        <v>222</v>
      </c>
      <c r="D308" s="16" t="s">
        <v>243</v>
      </c>
      <c r="E308" s="16" t="s">
        <v>29</v>
      </c>
      <c r="F308" s="17">
        <f>'[1]Приложение 2'!G258</f>
        <v>359.4</v>
      </c>
      <c r="G308" s="17">
        <v>324</v>
      </c>
    </row>
    <row r="309" spans="1:12" s="21" customFormat="1" ht="93.6">
      <c r="A309" s="19" t="s">
        <v>134</v>
      </c>
      <c r="B309" s="16" t="s">
        <v>45</v>
      </c>
      <c r="C309" s="16" t="s">
        <v>222</v>
      </c>
      <c r="D309" s="16" t="s">
        <v>135</v>
      </c>
      <c r="E309" s="16"/>
      <c r="F309" s="17">
        <f t="shared" ref="F309:G310" si="51">F310</f>
        <v>141.4</v>
      </c>
      <c r="G309" s="17">
        <f t="shared" si="51"/>
        <v>141.4</v>
      </c>
    </row>
    <row r="310" spans="1:12" s="21" customFormat="1" ht="78">
      <c r="A310" s="19" t="s">
        <v>136</v>
      </c>
      <c r="B310" s="16" t="s">
        <v>45</v>
      </c>
      <c r="C310" s="16" t="s">
        <v>222</v>
      </c>
      <c r="D310" s="16" t="s">
        <v>137</v>
      </c>
      <c r="E310" s="16"/>
      <c r="F310" s="17">
        <f t="shared" si="51"/>
        <v>141.4</v>
      </c>
      <c r="G310" s="17">
        <f t="shared" si="51"/>
        <v>141.4</v>
      </c>
    </row>
    <row r="311" spans="1:12" s="21" customFormat="1" ht="93.6">
      <c r="A311" s="19" t="s">
        <v>244</v>
      </c>
      <c r="B311" s="16" t="s">
        <v>45</v>
      </c>
      <c r="C311" s="16" t="s">
        <v>222</v>
      </c>
      <c r="D311" s="16" t="s">
        <v>139</v>
      </c>
      <c r="E311" s="16"/>
      <c r="F311" s="17">
        <f>F312+F315</f>
        <v>141.4</v>
      </c>
      <c r="G311" s="17">
        <f>G312+G315</f>
        <v>141.4</v>
      </c>
    </row>
    <row r="312" spans="1:12" s="21" customFormat="1" ht="19.95" customHeight="1">
      <c r="A312" s="19" t="s">
        <v>140</v>
      </c>
      <c r="B312" s="16" t="s">
        <v>45</v>
      </c>
      <c r="C312" s="16" t="s">
        <v>222</v>
      </c>
      <c r="D312" s="16" t="s">
        <v>141</v>
      </c>
      <c r="E312" s="16"/>
      <c r="F312" s="17">
        <f t="shared" ref="F312:G313" si="52">F313</f>
        <v>131.5</v>
      </c>
      <c r="G312" s="17">
        <f t="shared" si="52"/>
        <v>131.5</v>
      </c>
    </row>
    <row r="313" spans="1:12" s="21" customFormat="1" ht="19.95" customHeight="1">
      <c r="A313" s="19" t="s">
        <v>234</v>
      </c>
      <c r="B313" s="16" t="s">
        <v>45</v>
      </c>
      <c r="C313" s="16" t="s">
        <v>222</v>
      </c>
      <c r="D313" s="16" t="s">
        <v>141</v>
      </c>
      <c r="E313" s="16" t="s">
        <v>235</v>
      </c>
      <c r="F313" s="17">
        <f t="shared" si="52"/>
        <v>131.5</v>
      </c>
      <c r="G313" s="17">
        <f t="shared" si="52"/>
        <v>131.5</v>
      </c>
    </row>
    <row r="314" spans="1:12" s="21" customFormat="1" ht="19.95" customHeight="1">
      <c r="A314" s="19" t="s">
        <v>236</v>
      </c>
      <c r="B314" s="16" t="s">
        <v>45</v>
      </c>
      <c r="C314" s="16" t="s">
        <v>222</v>
      </c>
      <c r="D314" s="16" t="s">
        <v>141</v>
      </c>
      <c r="E314" s="16" t="s">
        <v>237</v>
      </c>
      <c r="F314" s="17">
        <f>'[1]Приложение 2'!G264</f>
        <v>131.5</v>
      </c>
      <c r="G314" s="17">
        <v>131.5</v>
      </c>
    </row>
    <row r="315" spans="1:12" s="21" customFormat="1" ht="78">
      <c r="A315" s="19" t="s">
        <v>142</v>
      </c>
      <c r="B315" s="16" t="s">
        <v>45</v>
      </c>
      <c r="C315" s="16" t="s">
        <v>222</v>
      </c>
      <c r="D315" s="16" t="s">
        <v>143</v>
      </c>
      <c r="E315" s="16"/>
      <c r="F315" s="17">
        <f t="shared" ref="F315:G316" si="53">F316</f>
        <v>9.9</v>
      </c>
      <c r="G315" s="17">
        <f t="shared" si="53"/>
        <v>9.9</v>
      </c>
    </row>
    <row r="316" spans="1:12" s="21" customFormat="1" ht="62.4">
      <c r="A316" s="19" t="s">
        <v>234</v>
      </c>
      <c r="B316" s="16" t="s">
        <v>45</v>
      </c>
      <c r="C316" s="16" t="s">
        <v>222</v>
      </c>
      <c r="D316" s="16" t="s">
        <v>143</v>
      </c>
      <c r="E316" s="16" t="s">
        <v>235</v>
      </c>
      <c r="F316" s="17">
        <f t="shared" si="53"/>
        <v>9.9</v>
      </c>
      <c r="G316" s="17">
        <f t="shared" si="53"/>
        <v>9.9</v>
      </c>
    </row>
    <row r="317" spans="1:12" s="21" customFormat="1" ht="31.2">
      <c r="A317" s="19" t="s">
        <v>236</v>
      </c>
      <c r="B317" s="16" t="s">
        <v>45</v>
      </c>
      <c r="C317" s="16" t="s">
        <v>222</v>
      </c>
      <c r="D317" s="16" t="s">
        <v>143</v>
      </c>
      <c r="E317" s="16" t="s">
        <v>237</v>
      </c>
      <c r="F317" s="17">
        <f>'[1]Приложение 2'!G267</f>
        <v>9.9</v>
      </c>
      <c r="G317" s="17">
        <v>9.9</v>
      </c>
    </row>
    <row r="318" spans="1:12" s="21" customFormat="1" ht="31.2">
      <c r="A318" s="8" t="s">
        <v>245</v>
      </c>
      <c r="B318" s="9" t="s">
        <v>68</v>
      </c>
      <c r="C318" s="9"/>
      <c r="D318" s="9"/>
      <c r="E318" s="9"/>
      <c r="F318" s="10">
        <f>F319+F368+F389</f>
        <v>307422.34600000002</v>
      </c>
      <c r="G318" s="10">
        <f>G319+G368+G389</f>
        <v>284294.5</v>
      </c>
      <c r="H318" s="11"/>
      <c r="I318" s="11"/>
      <c r="J318" s="11"/>
      <c r="K318" s="11"/>
      <c r="L318" s="11"/>
    </row>
    <row r="319" spans="1:12" ht="21.75" customHeight="1">
      <c r="A319" s="12" t="s">
        <v>246</v>
      </c>
      <c r="B319" s="13" t="s">
        <v>68</v>
      </c>
      <c r="C319" s="13" t="s">
        <v>7</v>
      </c>
      <c r="D319" s="16"/>
      <c r="E319" s="16"/>
      <c r="F319" s="14">
        <f>F320+F363+F341</f>
        <v>277810</v>
      </c>
      <c r="G319" s="14">
        <f>G320+G363+G341</f>
        <v>258103.2</v>
      </c>
    </row>
    <row r="320" spans="1:12" ht="31.5" customHeight="1">
      <c r="A320" s="19" t="s">
        <v>78</v>
      </c>
      <c r="B320" s="32" t="s">
        <v>68</v>
      </c>
      <c r="C320" s="32" t="s">
        <v>7</v>
      </c>
      <c r="D320" s="25" t="s">
        <v>79</v>
      </c>
      <c r="E320" s="32"/>
      <c r="F320" s="36">
        <f>F325+F321</f>
        <v>19897.600000000002</v>
      </c>
      <c r="G320" s="36">
        <f>G325+G321</f>
        <v>5955.8</v>
      </c>
    </row>
    <row r="321" spans="1:7" ht="31.5" customHeight="1">
      <c r="A321" s="19" t="s">
        <v>100</v>
      </c>
      <c r="B321" s="32" t="s">
        <v>68</v>
      </c>
      <c r="C321" s="32" t="s">
        <v>7</v>
      </c>
      <c r="D321" s="25" t="s">
        <v>101</v>
      </c>
      <c r="E321" s="32"/>
      <c r="F321" s="36">
        <f t="shared" ref="F321:G323" si="54">F322</f>
        <v>13.1</v>
      </c>
      <c r="G321" s="36">
        <f t="shared" si="54"/>
        <v>13.1</v>
      </c>
    </row>
    <row r="322" spans="1:7" ht="31.5" customHeight="1">
      <c r="A322" s="19" t="s">
        <v>102</v>
      </c>
      <c r="B322" s="32" t="s">
        <v>68</v>
      </c>
      <c r="C322" s="32" t="s">
        <v>7</v>
      </c>
      <c r="D322" s="25" t="s">
        <v>103</v>
      </c>
      <c r="E322" s="32"/>
      <c r="F322" s="36">
        <f t="shared" si="54"/>
        <v>13.1</v>
      </c>
      <c r="G322" s="36">
        <f t="shared" si="54"/>
        <v>13.1</v>
      </c>
    </row>
    <row r="323" spans="1:7" ht="31.5" customHeight="1">
      <c r="A323" s="19" t="s">
        <v>32</v>
      </c>
      <c r="B323" s="32" t="s">
        <v>68</v>
      </c>
      <c r="C323" s="32" t="s">
        <v>7</v>
      </c>
      <c r="D323" s="25" t="s">
        <v>103</v>
      </c>
      <c r="E323" s="32" t="s">
        <v>33</v>
      </c>
      <c r="F323" s="36">
        <f t="shared" si="54"/>
        <v>13.1</v>
      </c>
      <c r="G323" s="36">
        <f t="shared" si="54"/>
        <v>13.1</v>
      </c>
    </row>
    <row r="324" spans="1:7" ht="31.5" customHeight="1">
      <c r="A324" s="19" t="s">
        <v>94</v>
      </c>
      <c r="B324" s="32" t="s">
        <v>68</v>
      </c>
      <c r="C324" s="32" t="s">
        <v>7</v>
      </c>
      <c r="D324" s="25" t="s">
        <v>103</v>
      </c>
      <c r="E324" s="32" t="s">
        <v>95</v>
      </c>
      <c r="F324" s="36">
        <f>'[1]Приложение 2'!G274</f>
        <v>13.1</v>
      </c>
      <c r="G324" s="36">
        <v>13.1</v>
      </c>
    </row>
    <row r="325" spans="1:7">
      <c r="A325" s="19" t="s">
        <v>104</v>
      </c>
      <c r="B325" s="32" t="s">
        <v>68</v>
      </c>
      <c r="C325" s="32" t="s">
        <v>7</v>
      </c>
      <c r="D325" s="25" t="s">
        <v>105</v>
      </c>
      <c r="E325" s="32"/>
      <c r="F325" s="36">
        <f>F326+F335+F338+F329+F332</f>
        <v>19884.500000000004</v>
      </c>
      <c r="G325" s="36">
        <f>G326+G335+G338+G329+G332</f>
        <v>5942.7</v>
      </c>
    </row>
    <row r="326" spans="1:7" ht="64.5" customHeight="1">
      <c r="A326" s="19" t="s">
        <v>247</v>
      </c>
      <c r="B326" s="32" t="s">
        <v>68</v>
      </c>
      <c r="C326" s="32" t="s">
        <v>7</v>
      </c>
      <c r="D326" s="25" t="s">
        <v>248</v>
      </c>
      <c r="E326" s="32"/>
      <c r="F326" s="36">
        <f t="shared" ref="F326:G327" si="55">F327</f>
        <v>1216.5999999999999</v>
      </c>
      <c r="G326" s="36">
        <f t="shared" si="55"/>
        <v>1168.8</v>
      </c>
    </row>
    <row r="327" spans="1:7" ht="50.1" customHeight="1">
      <c r="A327" s="19" t="s">
        <v>249</v>
      </c>
      <c r="B327" s="32" t="s">
        <v>68</v>
      </c>
      <c r="C327" s="32" t="s">
        <v>7</v>
      </c>
      <c r="D327" s="25" t="s">
        <v>248</v>
      </c>
      <c r="E327" s="32" t="s">
        <v>27</v>
      </c>
      <c r="F327" s="36">
        <f t="shared" si="55"/>
        <v>1216.5999999999999</v>
      </c>
      <c r="G327" s="36">
        <f t="shared" si="55"/>
        <v>1168.8</v>
      </c>
    </row>
    <row r="328" spans="1:7" ht="69" customHeight="1">
      <c r="A328" s="19" t="s">
        <v>28</v>
      </c>
      <c r="B328" s="32" t="s">
        <v>68</v>
      </c>
      <c r="C328" s="32" t="s">
        <v>7</v>
      </c>
      <c r="D328" s="25" t="s">
        <v>248</v>
      </c>
      <c r="E328" s="32" t="s">
        <v>29</v>
      </c>
      <c r="F328" s="36">
        <f>'[1]Приложение 2'!G278</f>
        <v>1216.5999999999999</v>
      </c>
      <c r="G328" s="36">
        <v>1168.8</v>
      </c>
    </row>
    <row r="329" spans="1:7" ht="55.8" customHeight="1">
      <c r="A329" s="19" t="s">
        <v>108</v>
      </c>
      <c r="B329" s="32" t="s">
        <v>68</v>
      </c>
      <c r="C329" s="32" t="s">
        <v>7</v>
      </c>
      <c r="D329" s="25" t="s">
        <v>109</v>
      </c>
      <c r="E329" s="32"/>
      <c r="F329" s="36">
        <f t="shared" ref="F329:G330" si="56">F330</f>
        <v>13445.7</v>
      </c>
      <c r="G329" s="36">
        <f t="shared" si="56"/>
        <v>0</v>
      </c>
    </row>
    <row r="330" spans="1:7" ht="69" customHeight="1">
      <c r="A330" s="19" t="s">
        <v>250</v>
      </c>
      <c r="B330" s="32" t="s">
        <v>68</v>
      </c>
      <c r="C330" s="32" t="s">
        <v>7</v>
      </c>
      <c r="D330" s="25" t="s">
        <v>109</v>
      </c>
      <c r="E330" s="32" t="s">
        <v>251</v>
      </c>
      <c r="F330" s="36">
        <f t="shared" si="56"/>
        <v>13445.7</v>
      </c>
      <c r="G330" s="36">
        <f t="shared" si="56"/>
        <v>0</v>
      </c>
    </row>
    <row r="331" spans="1:7" ht="34.799999999999997" customHeight="1">
      <c r="A331" s="19" t="s">
        <v>252</v>
      </c>
      <c r="B331" s="32" t="s">
        <v>68</v>
      </c>
      <c r="C331" s="32" t="s">
        <v>7</v>
      </c>
      <c r="D331" s="25" t="s">
        <v>109</v>
      </c>
      <c r="E331" s="32" t="s">
        <v>253</v>
      </c>
      <c r="F331" s="36">
        <f>'[1]Приложение 2'!G281</f>
        <v>13445.7</v>
      </c>
      <c r="G331" s="36">
        <v>0</v>
      </c>
    </row>
    <row r="332" spans="1:7" ht="45" customHeight="1">
      <c r="A332" s="19" t="s">
        <v>254</v>
      </c>
      <c r="B332" s="32" t="s">
        <v>68</v>
      </c>
      <c r="C332" s="32" t="s">
        <v>7</v>
      </c>
      <c r="D332" s="25" t="s">
        <v>255</v>
      </c>
      <c r="E332" s="32"/>
      <c r="F332" s="36">
        <f t="shared" ref="F332:G333" si="57">F333</f>
        <v>294.7</v>
      </c>
      <c r="G332" s="36">
        <f t="shared" si="57"/>
        <v>294.7</v>
      </c>
    </row>
    <row r="333" spans="1:7" ht="59.4" customHeight="1">
      <c r="A333" s="19" t="s">
        <v>249</v>
      </c>
      <c r="B333" s="32" t="s">
        <v>68</v>
      </c>
      <c r="C333" s="32" t="s">
        <v>7</v>
      </c>
      <c r="D333" s="25" t="s">
        <v>255</v>
      </c>
      <c r="E333" s="32" t="s">
        <v>27</v>
      </c>
      <c r="F333" s="36">
        <f t="shared" si="57"/>
        <v>294.7</v>
      </c>
      <c r="G333" s="36">
        <f t="shared" si="57"/>
        <v>294.7</v>
      </c>
    </row>
    <row r="334" spans="1:7" ht="74.400000000000006" customHeight="1">
      <c r="A334" s="19" t="s">
        <v>28</v>
      </c>
      <c r="B334" s="32" t="s">
        <v>68</v>
      </c>
      <c r="C334" s="32" t="s">
        <v>7</v>
      </c>
      <c r="D334" s="25" t="s">
        <v>255</v>
      </c>
      <c r="E334" s="32" t="s">
        <v>29</v>
      </c>
      <c r="F334" s="36">
        <f>'[1]Приложение 2'!G284</f>
        <v>294.7</v>
      </c>
      <c r="G334" s="36">
        <v>294.7</v>
      </c>
    </row>
    <row r="335" spans="1:7" ht="83.4" customHeight="1">
      <c r="A335" s="19" t="s">
        <v>256</v>
      </c>
      <c r="B335" s="32" t="s">
        <v>68</v>
      </c>
      <c r="C335" s="32" t="s">
        <v>7</v>
      </c>
      <c r="D335" s="25" t="s">
        <v>257</v>
      </c>
      <c r="E335" s="32"/>
      <c r="F335" s="36">
        <f>F336</f>
        <v>2818.5</v>
      </c>
      <c r="G335" s="36">
        <f>G336</f>
        <v>2818.5</v>
      </c>
    </row>
    <row r="336" spans="1:7" ht="50.4" customHeight="1">
      <c r="A336" s="19" t="s">
        <v>249</v>
      </c>
      <c r="B336" s="32" t="s">
        <v>68</v>
      </c>
      <c r="C336" s="32" t="s">
        <v>7</v>
      </c>
      <c r="D336" s="25" t="s">
        <v>257</v>
      </c>
      <c r="E336" s="32" t="s">
        <v>27</v>
      </c>
      <c r="F336" s="36">
        <f>F337</f>
        <v>2818.5</v>
      </c>
      <c r="G336" s="36">
        <f>G337</f>
        <v>2818.5</v>
      </c>
    </row>
    <row r="337" spans="1:7" ht="69" customHeight="1">
      <c r="A337" s="19" t="s">
        <v>28</v>
      </c>
      <c r="B337" s="32" t="s">
        <v>68</v>
      </c>
      <c r="C337" s="32" t="s">
        <v>7</v>
      </c>
      <c r="D337" s="25" t="s">
        <v>257</v>
      </c>
      <c r="E337" s="32" t="s">
        <v>29</v>
      </c>
      <c r="F337" s="36">
        <f>'[1]Приложение 2'!G287</f>
        <v>2818.5</v>
      </c>
      <c r="G337" s="36">
        <v>2818.5</v>
      </c>
    </row>
    <row r="338" spans="1:7" ht="46.8" customHeight="1">
      <c r="A338" s="19" t="s">
        <v>258</v>
      </c>
      <c r="B338" s="32" t="s">
        <v>68</v>
      </c>
      <c r="C338" s="32" t="s">
        <v>7</v>
      </c>
      <c r="D338" s="25" t="s">
        <v>259</v>
      </c>
      <c r="E338" s="32"/>
      <c r="F338" s="36">
        <f>F339</f>
        <v>2109</v>
      </c>
      <c r="G338" s="36">
        <f>G339</f>
        <v>1660.7</v>
      </c>
    </row>
    <row r="339" spans="1:7" ht="69" customHeight="1">
      <c r="A339" s="19" t="s">
        <v>249</v>
      </c>
      <c r="B339" s="32" t="s">
        <v>68</v>
      </c>
      <c r="C339" s="32" t="s">
        <v>7</v>
      </c>
      <c r="D339" s="25" t="s">
        <v>259</v>
      </c>
      <c r="E339" s="32" t="s">
        <v>27</v>
      </c>
      <c r="F339" s="36">
        <f>F340</f>
        <v>2109</v>
      </c>
      <c r="G339" s="36">
        <f>G340</f>
        <v>1660.7</v>
      </c>
    </row>
    <row r="340" spans="1:7" ht="69" customHeight="1">
      <c r="A340" s="19" t="s">
        <v>28</v>
      </c>
      <c r="B340" s="32" t="s">
        <v>68</v>
      </c>
      <c r="C340" s="32" t="s">
        <v>7</v>
      </c>
      <c r="D340" s="25" t="s">
        <v>259</v>
      </c>
      <c r="E340" s="32" t="s">
        <v>29</v>
      </c>
      <c r="F340" s="36">
        <f>'[1]Приложение 2'!G290</f>
        <v>2109</v>
      </c>
      <c r="G340" s="36">
        <v>1660.7</v>
      </c>
    </row>
    <row r="341" spans="1:7" ht="83.4" customHeight="1">
      <c r="A341" s="19" t="s">
        <v>260</v>
      </c>
      <c r="B341" s="32" t="s">
        <v>68</v>
      </c>
      <c r="C341" s="32" t="s">
        <v>7</v>
      </c>
      <c r="D341" s="25" t="s">
        <v>261</v>
      </c>
      <c r="E341" s="32"/>
      <c r="F341" s="36">
        <f>F342</f>
        <v>249419.2</v>
      </c>
      <c r="G341" s="36">
        <f>G342</f>
        <v>243190.90000000002</v>
      </c>
    </row>
    <row r="342" spans="1:7" ht="104.4" customHeight="1">
      <c r="A342" s="19" t="s">
        <v>262</v>
      </c>
      <c r="B342" s="32" t="s">
        <v>68</v>
      </c>
      <c r="C342" s="32" t="s">
        <v>7</v>
      </c>
      <c r="D342" s="25" t="s">
        <v>263</v>
      </c>
      <c r="E342" s="32"/>
      <c r="F342" s="36">
        <f>F343+F356</f>
        <v>249419.2</v>
      </c>
      <c r="G342" s="36">
        <f>G343+G356</f>
        <v>243190.90000000002</v>
      </c>
    </row>
    <row r="343" spans="1:7" ht="87" customHeight="1">
      <c r="A343" s="19" t="s">
        <v>264</v>
      </c>
      <c r="B343" s="32" t="s">
        <v>68</v>
      </c>
      <c r="C343" s="32" t="s">
        <v>7</v>
      </c>
      <c r="D343" s="25" t="s">
        <v>265</v>
      </c>
      <c r="E343" s="32"/>
      <c r="F343" s="36">
        <f>F350+F344+F353+F347</f>
        <v>10995.7</v>
      </c>
      <c r="G343" s="36">
        <f>G350+G344+G353+G347</f>
        <v>8677.2000000000007</v>
      </c>
    </row>
    <row r="344" spans="1:7" ht="111" customHeight="1">
      <c r="A344" s="19" t="s">
        <v>266</v>
      </c>
      <c r="B344" s="32" t="s">
        <v>68</v>
      </c>
      <c r="C344" s="32" t="s">
        <v>7</v>
      </c>
      <c r="D344" s="25" t="s">
        <v>267</v>
      </c>
      <c r="E344" s="32"/>
      <c r="F344" s="36">
        <f t="shared" ref="F344:G345" si="58">F345</f>
        <v>7595.5</v>
      </c>
      <c r="G344" s="36">
        <f t="shared" si="58"/>
        <v>7630</v>
      </c>
    </row>
    <row r="345" spans="1:7" ht="48" customHeight="1">
      <c r="A345" s="19" t="s">
        <v>250</v>
      </c>
      <c r="B345" s="32" t="s">
        <v>68</v>
      </c>
      <c r="C345" s="32" t="s">
        <v>7</v>
      </c>
      <c r="D345" s="25" t="s">
        <v>267</v>
      </c>
      <c r="E345" s="32" t="s">
        <v>251</v>
      </c>
      <c r="F345" s="36">
        <f t="shared" si="58"/>
        <v>7595.5</v>
      </c>
      <c r="G345" s="36">
        <f t="shared" si="58"/>
        <v>7630</v>
      </c>
    </row>
    <row r="346" spans="1:7" ht="24" customHeight="1">
      <c r="A346" s="19" t="s">
        <v>252</v>
      </c>
      <c r="B346" s="32" t="s">
        <v>68</v>
      </c>
      <c r="C346" s="32" t="s">
        <v>7</v>
      </c>
      <c r="D346" s="25" t="s">
        <v>267</v>
      </c>
      <c r="E346" s="32" t="s">
        <v>253</v>
      </c>
      <c r="F346" s="36">
        <f>'[1]Приложение 2'!G296</f>
        <v>7595.5</v>
      </c>
      <c r="G346" s="36">
        <v>7630</v>
      </c>
    </row>
    <row r="347" spans="1:7" ht="166.8" customHeight="1">
      <c r="A347" s="19" t="s">
        <v>268</v>
      </c>
      <c r="B347" s="32" t="s">
        <v>68</v>
      </c>
      <c r="C347" s="32" t="s">
        <v>7</v>
      </c>
      <c r="D347" s="25" t="s">
        <v>269</v>
      </c>
      <c r="E347" s="32"/>
      <c r="F347" s="36">
        <f>F348</f>
        <v>153.69999999999999</v>
      </c>
      <c r="G347" s="36">
        <f>G348</f>
        <v>153.5</v>
      </c>
    </row>
    <row r="348" spans="1:7" ht="75.599999999999994" customHeight="1">
      <c r="A348" s="19" t="s">
        <v>250</v>
      </c>
      <c r="B348" s="32" t="s">
        <v>68</v>
      </c>
      <c r="C348" s="32" t="s">
        <v>7</v>
      </c>
      <c r="D348" s="25" t="s">
        <v>269</v>
      </c>
      <c r="E348" s="32" t="s">
        <v>251</v>
      </c>
      <c r="F348" s="36">
        <f>F349</f>
        <v>153.69999999999999</v>
      </c>
      <c r="G348" s="36">
        <f>G349</f>
        <v>153.5</v>
      </c>
    </row>
    <row r="349" spans="1:7" ht="36.6" customHeight="1">
      <c r="A349" s="19" t="s">
        <v>252</v>
      </c>
      <c r="B349" s="32" t="s">
        <v>68</v>
      </c>
      <c r="C349" s="32" t="s">
        <v>7</v>
      </c>
      <c r="D349" s="25" t="s">
        <v>269</v>
      </c>
      <c r="E349" s="32" t="s">
        <v>253</v>
      </c>
      <c r="F349" s="36">
        <f>'[1]Приложение 2'!G299</f>
        <v>153.69999999999999</v>
      </c>
      <c r="G349" s="36">
        <v>153.5</v>
      </c>
    </row>
    <row r="350" spans="1:7" ht="141.6" customHeight="1">
      <c r="A350" s="19" t="s">
        <v>270</v>
      </c>
      <c r="B350" s="32" t="s">
        <v>68</v>
      </c>
      <c r="C350" s="32" t="s">
        <v>7</v>
      </c>
      <c r="D350" s="25" t="s">
        <v>271</v>
      </c>
      <c r="E350" s="32"/>
      <c r="F350" s="36">
        <f t="shared" ref="F350:G351" si="59">F351</f>
        <v>1131.2</v>
      </c>
      <c r="G350" s="36">
        <f t="shared" si="59"/>
        <v>0</v>
      </c>
    </row>
    <row r="351" spans="1:7" ht="54.6" customHeight="1">
      <c r="A351" s="19" t="s">
        <v>250</v>
      </c>
      <c r="B351" s="32" t="s">
        <v>68</v>
      </c>
      <c r="C351" s="32" t="s">
        <v>7</v>
      </c>
      <c r="D351" s="25" t="s">
        <v>271</v>
      </c>
      <c r="E351" s="32" t="s">
        <v>251</v>
      </c>
      <c r="F351" s="36">
        <f t="shared" si="59"/>
        <v>1131.2</v>
      </c>
      <c r="G351" s="36">
        <f t="shared" si="59"/>
        <v>0</v>
      </c>
    </row>
    <row r="352" spans="1:7" ht="30" customHeight="1">
      <c r="A352" s="19" t="s">
        <v>252</v>
      </c>
      <c r="B352" s="32" t="s">
        <v>68</v>
      </c>
      <c r="C352" s="32" t="s">
        <v>7</v>
      </c>
      <c r="D352" s="25" t="s">
        <v>271</v>
      </c>
      <c r="E352" s="32" t="s">
        <v>253</v>
      </c>
      <c r="F352" s="36">
        <f>'[1]Приложение 2'!G302</f>
        <v>1131.2</v>
      </c>
      <c r="G352" s="36">
        <v>0</v>
      </c>
    </row>
    <row r="353" spans="1:7" ht="128.4" customHeight="1">
      <c r="A353" s="19" t="s">
        <v>272</v>
      </c>
      <c r="B353" s="32" t="s">
        <v>68</v>
      </c>
      <c r="C353" s="32" t="s">
        <v>7</v>
      </c>
      <c r="D353" s="25" t="s">
        <v>273</v>
      </c>
      <c r="E353" s="32"/>
      <c r="F353" s="36">
        <f t="shared" ref="F353:G354" si="60">F354</f>
        <v>2115.3000000000002</v>
      </c>
      <c r="G353" s="36">
        <f t="shared" si="60"/>
        <v>893.7</v>
      </c>
    </row>
    <row r="354" spans="1:7" ht="48.6" customHeight="1">
      <c r="A354" s="19" t="s">
        <v>250</v>
      </c>
      <c r="B354" s="32" t="s">
        <v>68</v>
      </c>
      <c r="C354" s="32" t="s">
        <v>7</v>
      </c>
      <c r="D354" s="25" t="s">
        <v>273</v>
      </c>
      <c r="E354" s="32" t="s">
        <v>251</v>
      </c>
      <c r="F354" s="36">
        <f t="shared" si="60"/>
        <v>2115.3000000000002</v>
      </c>
      <c r="G354" s="36">
        <f t="shared" si="60"/>
        <v>893.7</v>
      </c>
    </row>
    <row r="355" spans="1:7" ht="30" customHeight="1">
      <c r="A355" s="19" t="s">
        <v>252</v>
      </c>
      <c r="B355" s="32" t="s">
        <v>68</v>
      </c>
      <c r="C355" s="32" t="s">
        <v>7</v>
      </c>
      <c r="D355" s="25" t="s">
        <v>273</v>
      </c>
      <c r="E355" s="32" t="s">
        <v>253</v>
      </c>
      <c r="F355" s="36">
        <f>'[1]Приложение 2'!G305</f>
        <v>2115.3000000000002</v>
      </c>
      <c r="G355" s="36">
        <v>893.7</v>
      </c>
    </row>
    <row r="356" spans="1:7" ht="76.2" customHeight="1">
      <c r="A356" s="19" t="s">
        <v>274</v>
      </c>
      <c r="B356" s="32" t="s">
        <v>68</v>
      </c>
      <c r="C356" s="32" t="s">
        <v>7</v>
      </c>
      <c r="D356" s="25" t="s">
        <v>275</v>
      </c>
      <c r="E356" s="32"/>
      <c r="F356" s="36">
        <f>F357+F360</f>
        <v>238423.5</v>
      </c>
      <c r="G356" s="36">
        <f>G357+G360</f>
        <v>234513.7</v>
      </c>
    </row>
    <row r="357" spans="1:7" ht="95.4" customHeight="1">
      <c r="A357" s="19" t="s">
        <v>276</v>
      </c>
      <c r="B357" s="32" t="s">
        <v>68</v>
      </c>
      <c r="C357" s="32" t="s">
        <v>7</v>
      </c>
      <c r="D357" s="25" t="s">
        <v>277</v>
      </c>
      <c r="E357" s="32"/>
      <c r="F357" s="36">
        <f t="shared" ref="F357:G358" si="61">F358</f>
        <v>12910.3</v>
      </c>
      <c r="G357" s="36">
        <f t="shared" si="61"/>
        <v>0</v>
      </c>
    </row>
    <row r="358" spans="1:7" ht="75" customHeight="1">
      <c r="A358" s="19" t="s">
        <v>250</v>
      </c>
      <c r="B358" s="32" t="s">
        <v>68</v>
      </c>
      <c r="C358" s="32" t="s">
        <v>7</v>
      </c>
      <c r="D358" s="25" t="s">
        <v>277</v>
      </c>
      <c r="E358" s="32" t="s">
        <v>251</v>
      </c>
      <c r="F358" s="36">
        <f t="shared" si="61"/>
        <v>12910.3</v>
      </c>
      <c r="G358" s="36">
        <f t="shared" si="61"/>
        <v>0</v>
      </c>
    </row>
    <row r="359" spans="1:7" ht="30" customHeight="1">
      <c r="A359" s="19" t="s">
        <v>252</v>
      </c>
      <c r="B359" s="32" t="s">
        <v>68</v>
      </c>
      <c r="C359" s="32" t="s">
        <v>7</v>
      </c>
      <c r="D359" s="25" t="s">
        <v>277</v>
      </c>
      <c r="E359" s="32" t="s">
        <v>253</v>
      </c>
      <c r="F359" s="36">
        <f>'[1]Приложение 2'!G309</f>
        <v>12910.3</v>
      </c>
      <c r="G359" s="36">
        <v>0</v>
      </c>
    </row>
    <row r="360" spans="1:7" ht="95.4" customHeight="1">
      <c r="A360" s="19" t="s">
        <v>276</v>
      </c>
      <c r="B360" s="32" t="s">
        <v>68</v>
      </c>
      <c r="C360" s="32" t="s">
        <v>7</v>
      </c>
      <c r="D360" s="25" t="s">
        <v>278</v>
      </c>
      <c r="E360" s="32"/>
      <c r="F360" s="36">
        <f t="shared" ref="F360:G361" si="62">F361</f>
        <v>225513.2</v>
      </c>
      <c r="G360" s="36">
        <f t="shared" si="62"/>
        <v>234513.7</v>
      </c>
    </row>
    <row r="361" spans="1:7" ht="54.6" customHeight="1">
      <c r="A361" s="19" t="s">
        <v>250</v>
      </c>
      <c r="B361" s="32" t="s">
        <v>68</v>
      </c>
      <c r="C361" s="32" t="s">
        <v>7</v>
      </c>
      <c r="D361" s="25" t="s">
        <v>278</v>
      </c>
      <c r="E361" s="32" t="s">
        <v>251</v>
      </c>
      <c r="F361" s="36">
        <f t="shared" si="62"/>
        <v>225513.2</v>
      </c>
      <c r="G361" s="36">
        <f t="shared" si="62"/>
        <v>234513.7</v>
      </c>
    </row>
    <row r="362" spans="1:7" ht="30" customHeight="1">
      <c r="A362" s="19" t="s">
        <v>252</v>
      </c>
      <c r="B362" s="32" t="s">
        <v>68</v>
      </c>
      <c r="C362" s="32" t="s">
        <v>7</v>
      </c>
      <c r="D362" s="25" t="s">
        <v>278</v>
      </c>
      <c r="E362" s="32" t="s">
        <v>253</v>
      </c>
      <c r="F362" s="36">
        <f>'[1]Приложение 2'!G312</f>
        <v>225513.2</v>
      </c>
      <c r="G362" s="36">
        <v>234513.7</v>
      </c>
    </row>
    <row r="363" spans="1:7" s="18" customFormat="1" ht="51" customHeight="1">
      <c r="A363" s="19" t="s">
        <v>279</v>
      </c>
      <c r="B363" s="32" t="s">
        <v>68</v>
      </c>
      <c r="C363" s="32" t="s">
        <v>7</v>
      </c>
      <c r="D363" s="25" t="s">
        <v>39</v>
      </c>
      <c r="E363" s="32"/>
      <c r="F363" s="36">
        <f t="shared" ref="F363:G366" si="63">F364</f>
        <v>8493.2000000000007</v>
      </c>
      <c r="G363" s="36">
        <f t="shared" si="63"/>
        <v>8956.5</v>
      </c>
    </row>
    <row r="364" spans="1:7" s="18" customFormat="1" ht="78">
      <c r="A364" s="19" t="s">
        <v>280</v>
      </c>
      <c r="B364" s="32" t="s">
        <v>68</v>
      </c>
      <c r="C364" s="32" t="s">
        <v>7</v>
      </c>
      <c r="D364" s="25" t="s">
        <v>41</v>
      </c>
      <c r="E364" s="32"/>
      <c r="F364" s="36">
        <f t="shared" si="63"/>
        <v>8493.2000000000007</v>
      </c>
      <c r="G364" s="36">
        <f t="shared" si="63"/>
        <v>8956.5</v>
      </c>
    </row>
    <row r="365" spans="1:7" s="18" customFormat="1" ht="163.80000000000001" customHeight="1">
      <c r="A365" s="24" t="s">
        <v>281</v>
      </c>
      <c r="B365" s="32" t="s">
        <v>68</v>
      </c>
      <c r="C365" s="32" t="s">
        <v>7</v>
      </c>
      <c r="D365" s="25" t="s">
        <v>282</v>
      </c>
      <c r="E365" s="32"/>
      <c r="F365" s="36">
        <f t="shared" si="63"/>
        <v>8493.2000000000007</v>
      </c>
      <c r="G365" s="36">
        <f t="shared" si="63"/>
        <v>8956.5</v>
      </c>
    </row>
    <row r="366" spans="1:7" s="18" customFormat="1" ht="62.4">
      <c r="A366" s="20" t="s">
        <v>26</v>
      </c>
      <c r="B366" s="32" t="s">
        <v>68</v>
      </c>
      <c r="C366" s="32" t="s">
        <v>7</v>
      </c>
      <c r="D366" s="25" t="s">
        <v>282</v>
      </c>
      <c r="E366" s="32" t="s">
        <v>27</v>
      </c>
      <c r="F366" s="36">
        <f t="shared" si="63"/>
        <v>8493.2000000000007</v>
      </c>
      <c r="G366" s="36">
        <f t="shared" si="63"/>
        <v>8956.5</v>
      </c>
    </row>
    <row r="367" spans="1:7" s="18" customFormat="1" ht="62.4">
      <c r="A367" s="19" t="s">
        <v>283</v>
      </c>
      <c r="B367" s="32" t="s">
        <v>68</v>
      </c>
      <c r="C367" s="32" t="s">
        <v>7</v>
      </c>
      <c r="D367" s="25" t="s">
        <v>282</v>
      </c>
      <c r="E367" s="32" t="s">
        <v>29</v>
      </c>
      <c r="F367" s="36">
        <f>'[1]Приложение 2'!G317</f>
        <v>8493.2000000000007</v>
      </c>
      <c r="G367" s="36">
        <v>8956.5</v>
      </c>
    </row>
    <row r="368" spans="1:7" ht="16.2">
      <c r="A368" s="12" t="s">
        <v>284</v>
      </c>
      <c r="B368" s="13" t="s">
        <v>68</v>
      </c>
      <c r="C368" s="13" t="s">
        <v>9</v>
      </c>
      <c r="D368" s="16"/>
      <c r="E368" s="16"/>
      <c r="F368" s="14">
        <f>F384+F374+F369</f>
        <v>4731.3460000000005</v>
      </c>
      <c r="G368" s="14">
        <f>G384+G374+G369</f>
        <v>1458.5</v>
      </c>
    </row>
    <row r="369" spans="1:7" ht="31.2">
      <c r="A369" s="19" t="s">
        <v>78</v>
      </c>
      <c r="B369" s="32" t="s">
        <v>68</v>
      </c>
      <c r="C369" s="32" t="s">
        <v>9</v>
      </c>
      <c r="D369" s="25" t="s">
        <v>79</v>
      </c>
      <c r="E369" s="32"/>
      <c r="F369" s="17">
        <f t="shared" ref="F369:G372" si="64">F370</f>
        <v>30.8</v>
      </c>
      <c r="G369" s="17">
        <f t="shared" si="64"/>
        <v>30.8</v>
      </c>
    </row>
    <row r="370" spans="1:7">
      <c r="A370" s="19" t="s">
        <v>104</v>
      </c>
      <c r="B370" s="32" t="s">
        <v>68</v>
      </c>
      <c r="C370" s="32" t="s">
        <v>9</v>
      </c>
      <c r="D370" s="25" t="s">
        <v>105</v>
      </c>
      <c r="E370" s="32"/>
      <c r="F370" s="17">
        <f t="shared" si="64"/>
        <v>30.8</v>
      </c>
      <c r="G370" s="17">
        <f t="shared" si="64"/>
        <v>30.8</v>
      </c>
    </row>
    <row r="371" spans="1:7" ht="31.2">
      <c r="A371" s="19" t="s">
        <v>254</v>
      </c>
      <c r="B371" s="32" t="s">
        <v>68</v>
      </c>
      <c r="C371" s="32" t="s">
        <v>9</v>
      </c>
      <c r="D371" s="25" t="s">
        <v>255</v>
      </c>
      <c r="E371" s="32"/>
      <c r="F371" s="17">
        <f t="shared" si="64"/>
        <v>30.8</v>
      </c>
      <c r="G371" s="17">
        <f t="shared" si="64"/>
        <v>30.8</v>
      </c>
    </row>
    <row r="372" spans="1:7" ht="62.4">
      <c r="A372" s="20" t="s">
        <v>26</v>
      </c>
      <c r="B372" s="32" t="s">
        <v>68</v>
      </c>
      <c r="C372" s="32" t="s">
        <v>9</v>
      </c>
      <c r="D372" s="25" t="s">
        <v>255</v>
      </c>
      <c r="E372" s="32" t="s">
        <v>27</v>
      </c>
      <c r="F372" s="17">
        <f t="shared" si="64"/>
        <v>30.8</v>
      </c>
      <c r="G372" s="17">
        <f t="shared" si="64"/>
        <v>30.8</v>
      </c>
    </row>
    <row r="373" spans="1:7" ht="62.4">
      <c r="A373" s="19" t="s">
        <v>283</v>
      </c>
      <c r="B373" s="32" t="s">
        <v>68</v>
      </c>
      <c r="C373" s="32" t="s">
        <v>9</v>
      </c>
      <c r="D373" s="25" t="s">
        <v>255</v>
      </c>
      <c r="E373" s="32" t="s">
        <v>29</v>
      </c>
      <c r="F373" s="17">
        <f>'[1]Приложение 2'!G323</f>
        <v>30.8</v>
      </c>
      <c r="G373" s="17">
        <v>30.8</v>
      </c>
    </row>
    <row r="374" spans="1:7" ht="31.2">
      <c r="A374" s="20" t="s">
        <v>149</v>
      </c>
      <c r="B374" s="16" t="s">
        <v>68</v>
      </c>
      <c r="C374" s="16" t="s">
        <v>9</v>
      </c>
      <c r="D374" s="16" t="s">
        <v>150</v>
      </c>
      <c r="E374" s="16"/>
      <c r="F374" s="17">
        <f>F375</f>
        <v>2104.7460000000001</v>
      </c>
      <c r="G374" s="17">
        <f>G375</f>
        <v>873.6</v>
      </c>
    </row>
    <row r="375" spans="1:7" ht="46.8">
      <c r="A375" s="20" t="s">
        <v>151</v>
      </c>
      <c r="B375" s="16" t="s">
        <v>68</v>
      </c>
      <c r="C375" s="16" t="s">
        <v>9</v>
      </c>
      <c r="D375" s="16" t="s">
        <v>180</v>
      </c>
      <c r="E375" s="33"/>
      <c r="F375" s="17">
        <f>F376+F380</f>
        <v>2104.7460000000001</v>
      </c>
      <c r="G375" s="17">
        <f>G376+G380</f>
        <v>873.6</v>
      </c>
    </row>
    <row r="376" spans="1:7" ht="78">
      <c r="A376" s="20" t="s">
        <v>153</v>
      </c>
      <c r="B376" s="16" t="s">
        <v>68</v>
      </c>
      <c r="C376" s="16" t="s">
        <v>9</v>
      </c>
      <c r="D376" s="16" t="s">
        <v>223</v>
      </c>
      <c r="E376" s="33"/>
      <c r="F376" s="17">
        <f t="shared" ref="F376:G378" si="65">F377</f>
        <v>772.74599999999998</v>
      </c>
      <c r="G376" s="17">
        <f t="shared" si="65"/>
        <v>663.6</v>
      </c>
    </row>
    <row r="377" spans="1:7" ht="62.4">
      <c r="A377" s="40" t="s">
        <v>285</v>
      </c>
      <c r="B377" s="16" t="s">
        <v>68</v>
      </c>
      <c r="C377" s="16" t="s">
        <v>9</v>
      </c>
      <c r="D377" s="16" t="s">
        <v>286</v>
      </c>
      <c r="E377" s="33"/>
      <c r="F377" s="17">
        <f t="shared" si="65"/>
        <v>772.74599999999998</v>
      </c>
      <c r="G377" s="17">
        <f t="shared" si="65"/>
        <v>663.6</v>
      </c>
    </row>
    <row r="378" spans="1:7">
      <c r="A378" s="40" t="s">
        <v>157</v>
      </c>
      <c r="B378" s="16" t="s">
        <v>68</v>
      </c>
      <c r="C378" s="16" t="s">
        <v>9</v>
      </c>
      <c r="D378" s="16" t="s">
        <v>286</v>
      </c>
      <c r="E378" s="32" t="s">
        <v>158</v>
      </c>
      <c r="F378" s="17">
        <f t="shared" si="65"/>
        <v>772.74599999999998</v>
      </c>
      <c r="G378" s="17">
        <f t="shared" si="65"/>
        <v>663.6</v>
      </c>
    </row>
    <row r="379" spans="1:7" ht="31.2">
      <c r="A379" s="40" t="s">
        <v>159</v>
      </c>
      <c r="B379" s="16" t="s">
        <v>68</v>
      </c>
      <c r="C379" s="16" t="s">
        <v>9</v>
      </c>
      <c r="D379" s="16" t="s">
        <v>286</v>
      </c>
      <c r="E379" s="32" t="s">
        <v>160</v>
      </c>
      <c r="F379" s="17">
        <f>'[1]Приложение 2'!G125</f>
        <v>772.74599999999998</v>
      </c>
      <c r="G379" s="17">
        <v>663.6</v>
      </c>
    </row>
    <row r="380" spans="1:7" ht="62.4">
      <c r="A380" s="20" t="s">
        <v>189</v>
      </c>
      <c r="B380" s="16" t="s">
        <v>68</v>
      </c>
      <c r="C380" s="16" t="s">
        <v>9</v>
      </c>
      <c r="D380" s="16" t="s">
        <v>287</v>
      </c>
      <c r="E380" s="16"/>
      <c r="F380" s="17">
        <f t="shared" ref="F380:G382" si="66">F381</f>
        <v>1332</v>
      </c>
      <c r="G380" s="17">
        <f t="shared" si="66"/>
        <v>210</v>
      </c>
    </row>
    <row r="381" spans="1:7" ht="46.8">
      <c r="A381" s="20" t="s">
        <v>288</v>
      </c>
      <c r="B381" s="16" t="s">
        <v>68</v>
      </c>
      <c r="C381" s="16" t="s">
        <v>9</v>
      </c>
      <c r="D381" s="16" t="s">
        <v>289</v>
      </c>
      <c r="E381" s="16"/>
      <c r="F381" s="17">
        <f t="shared" si="66"/>
        <v>1332</v>
      </c>
      <c r="G381" s="17">
        <f t="shared" si="66"/>
        <v>210</v>
      </c>
    </row>
    <row r="382" spans="1:7">
      <c r="A382" s="20" t="s">
        <v>157</v>
      </c>
      <c r="B382" s="16" t="s">
        <v>68</v>
      </c>
      <c r="C382" s="16" t="s">
        <v>9</v>
      </c>
      <c r="D382" s="16" t="s">
        <v>289</v>
      </c>
      <c r="E382" s="16" t="s">
        <v>158</v>
      </c>
      <c r="F382" s="17">
        <f t="shared" si="66"/>
        <v>1332</v>
      </c>
      <c r="G382" s="17">
        <f t="shared" si="66"/>
        <v>210</v>
      </c>
    </row>
    <row r="383" spans="1:7" ht="31.2">
      <c r="A383" s="20" t="s">
        <v>159</v>
      </c>
      <c r="B383" s="16" t="s">
        <v>68</v>
      </c>
      <c r="C383" s="16" t="s">
        <v>9</v>
      </c>
      <c r="D383" s="16" t="s">
        <v>289</v>
      </c>
      <c r="E383" s="16" t="s">
        <v>160</v>
      </c>
      <c r="F383" s="17">
        <f>'[1]Приложение 2'!G129</f>
        <v>1332</v>
      </c>
      <c r="G383" s="17">
        <v>210</v>
      </c>
    </row>
    <row r="384" spans="1:7" s="18" customFormat="1" ht="51" customHeight="1">
      <c r="A384" s="19" t="s">
        <v>279</v>
      </c>
      <c r="B384" s="32" t="s">
        <v>68</v>
      </c>
      <c r="C384" s="32" t="s">
        <v>9</v>
      </c>
      <c r="D384" s="25" t="s">
        <v>39</v>
      </c>
      <c r="E384" s="32"/>
      <c r="F384" s="36">
        <f t="shared" ref="F384:G387" si="67">F385</f>
        <v>2595.8000000000002</v>
      </c>
      <c r="G384" s="36">
        <f t="shared" si="67"/>
        <v>554.1</v>
      </c>
    </row>
    <row r="385" spans="1:7" s="18" customFormat="1" ht="78">
      <c r="A385" s="19" t="s">
        <v>290</v>
      </c>
      <c r="B385" s="32" t="s">
        <v>68</v>
      </c>
      <c r="C385" s="32" t="s">
        <v>9</v>
      </c>
      <c r="D385" s="25" t="s">
        <v>41</v>
      </c>
      <c r="E385" s="32"/>
      <c r="F385" s="36">
        <f t="shared" si="67"/>
        <v>2595.8000000000002</v>
      </c>
      <c r="G385" s="36">
        <f t="shared" si="67"/>
        <v>554.1</v>
      </c>
    </row>
    <row r="386" spans="1:7" s="18" customFormat="1" ht="62.4">
      <c r="A386" s="19" t="s">
        <v>291</v>
      </c>
      <c r="B386" s="32" t="s">
        <v>68</v>
      </c>
      <c r="C386" s="32" t="s">
        <v>9</v>
      </c>
      <c r="D386" s="25" t="s">
        <v>292</v>
      </c>
      <c r="E386" s="32"/>
      <c r="F386" s="36">
        <f t="shared" si="67"/>
        <v>2595.8000000000002</v>
      </c>
      <c r="G386" s="36">
        <f t="shared" si="67"/>
        <v>554.1</v>
      </c>
    </row>
    <row r="387" spans="1:7" s="18" customFormat="1" ht="62.4">
      <c r="A387" s="20" t="s">
        <v>26</v>
      </c>
      <c r="B387" s="32" t="s">
        <v>68</v>
      </c>
      <c r="C387" s="32" t="s">
        <v>9</v>
      </c>
      <c r="D387" s="25" t="s">
        <v>292</v>
      </c>
      <c r="E387" s="32" t="s">
        <v>27</v>
      </c>
      <c r="F387" s="36">
        <f t="shared" si="67"/>
        <v>2595.8000000000002</v>
      </c>
      <c r="G387" s="36">
        <f t="shared" si="67"/>
        <v>554.1</v>
      </c>
    </row>
    <row r="388" spans="1:7" s="18" customFormat="1" ht="62.4">
      <c r="A388" s="19" t="s">
        <v>283</v>
      </c>
      <c r="B388" s="32" t="s">
        <v>68</v>
      </c>
      <c r="C388" s="32" t="s">
        <v>9</v>
      </c>
      <c r="D388" s="25" t="s">
        <v>292</v>
      </c>
      <c r="E388" s="32" t="s">
        <v>29</v>
      </c>
      <c r="F388" s="36">
        <f>'[1]Приложение 2'!G328</f>
        <v>2595.8000000000002</v>
      </c>
      <c r="G388" s="36">
        <v>554.1</v>
      </c>
    </row>
    <row r="389" spans="1:7" s="21" customFormat="1" ht="48.6">
      <c r="A389" s="12" t="s">
        <v>293</v>
      </c>
      <c r="B389" s="13" t="s">
        <v>68</v>
      </c>
      <c r="C389" s="13" t="s">
        <v>68</v>
      </c>
      <c r="D389" s="13"/>
      <c r="E389" s="13"/>
      <c r="F389" s="14">
        <f>F390+F408+F423+F402</f>
        <v>24881</v>
      </c>
      <c r="G389" s="14">
        <f>G390+G408+G423+G402</f>
        <v>24732.799999999999</v>
      </c>
    </row>
    <row r="390" spans="1:7" ht="31.2">
      <c r="A390" s="19" t="s">
        <v>86</v>
      </c>
      <c r="B390" s="32" t="s">
        <v>68</v>
      </c>
      <c r="C390" s="32" t="s">
        <v>68</v>
      </c>
      <c r="D390" s="25" t="s">
        <v>87</v>
      </c>
      <c r="E390" s="32"/>
      <c r="F390" s="36">
        <f>F391</f>
        <v>16880.400000000001</v>
      </c>
      <c r="G390" s="36">
        <f>G391</f>
        <v>16766.499999999996</v>
      </c>
    </row>
    <row r="391" spans="1:7">
      <c r="A391" s="19" t="s">
        <v>88</v>
      </c>
      <c r="B391" s="32" t="s">
        <v>68</v>
      </c>
      <c r="C391" s="32" t="s">
        <v>68</v>
      </c>
      <c r="D391" s="25" t="s">
        <v>89</v>
      </c>
      <c r="E391" s="32"/>
      <c r="F391" s="36">
        <f>F392+F399</f>
        <v>16880.400000000001</v>
      </c>
      <c r="G391" s="36">
        <f>G392+G399</f>
        <v>16766.499999999996</v>
      </c>
    </row>
    <row r="392" spans="1:7" ht="31.2">
      <c r="A392" s="19" t="s">
        <v>90</v>
      </c>
      <c r="B392" s="32" t="s">
        <v>68</v>
      </c>
      <c r="C392" s="32" t="s">
        <v>68</v>
      </c>
      <c r="D392" s="25" t="s">
        <v>91</v>
      </c>
      <c r="E392" s="32"/>
      <c r="F392" s="36">
        <f>F393+F395+F397</f>
        <v>16870.5</v>
      </c>
      <c r="G392" s="36">
        <f>G393+G395+G397</f>
        <v>16756.899999999998</v>
      </c>
    </row>
    <row r="393" spans="1:7" ht="127.5" customHeight="1">
      <c r="A393" s="19" t="s">
        <v>16</v>
      </c>
      <c r="B393" s="32" t="s">
        <v>68</v>
      </c>
      <c r="C393" s="32" t="s">
        <v>68</v>
      </c>
      <c r="D393" s="25" t="s">
        <v>91</v>
      </c>
      <c r="E393" s="32" t="s">
        <v>17</v>
      </c>
      <c r="F393" s="36">
        <f>F394</f>
        <v>15476</v>
      </c>
      <c r="G393" s="36">
        <f>G394</f>
        <v>15442.2</v>
      </c>
    </row>
    <row r="394" spans="1:7" ht="31.2">
      <c r="A394" s="19" t="s">
        <v>294</v>
      </c>
      <c r="B394" s="32" t="s">
        <v>68</v>
      </c>
      <c r="C394" s="32" t="s">
        <v>68</v>
      </c>
      <c r="D394" s="25" t="s">
        <v>91</v>
      </c>
      <c r="E394" s="32" t="s">
        <v>93</v>
      </c>
      <c r="F394" s="36">
        <f>'[1]Приложение 2'!G334</f>
        <v>15476</v>
      </c>
      <c r="G394" s="36">
        <v>15442.2</v>
      </c>
    </row>
    <row r="395" spans="1:7" ht="48.6" customHeight="1">
      <c r="A395" s="19" t="s">
        <v>249</v>
      </c>
      <c r="B395" s="32" t="s">
        <v>68</v>
      </c>
      <c r="C395" s="32" t="s">
        <v>68</v>
      </c>
      <c r="D395" s="25" t="s">
        <v>91</v>
      </c>
      <c r="E395" s="32" t="s">
        <v>27</v>
      </c>
      <c r="F395" s="36">
        <f>F396</f>
        <v>1325.4</v>
      </c>
      <c r="G395" s="36">
        <f>G396</f>
        <v>1245.5999999999999</v>
      </c>
    </row>
    <row r="396" spans="1:7" ht="67.5" customHeight="1">
      <c r="A396" s="19" t="s">
        <v>28</v>
      </c>
      <c r="B396" s="32" t="s">
        <v>68</v>
      </c>
      <c r="C396" s="32" t="s">
        <v>68</v>
      </c>
      <c r="D396" s="25" t="s">
        <v>91</v>
      </c>
      <c r="E396" s="32" t="s">
        <v>29</v>
      </c>
      <c r="F396" s="36">
        <f>'[1]Приложение 2'!G336</f>
        <v>1325.4</v>
      </c>
      <c r="G396" s="36">
        <v>1245.5999999999999</v>
      </c>
    </row>
    <row r="397" spans="1:7" ht="30.6" customHeight="1">
      <c r="A397" s="19" t="s">
        <v>32</v>
      </c>
      <c r="B397" s="32" t="s">
        <v>68</v>
      </c>
      <c r="C397" s="32" t="s">
        <v>68</v>
      </c>
      <c r="D397" s="25" t="s">
        <v>91</v>
      </c>
      <c r="E397" s="32" t="s">
        <v>33</v>
      </c>
      <c r="F397" s="36">
        <f>F398</f>
        <v>69.099999999999994</v>
      </c>
      <c r="G397" s="36">
        <f>G398</f>
        <v>69.099999999999994</v>
      </c>
    </row>
    <row r="398" spans="1:7" ht="67.5" customHeight="1">
      <c r="A398" s="19" t="s">
        <v>34</v>
      </c>
      <c r="B398" s="32" t="s">
        <v>68</v>
      </c>
      <c r="C398" s="32" t="s">
        <v>68</v>
      </c>
      <c r="D398" s="25" t="s">
        <v>91</v>
      </c>
      <c r="E398" s="32" t="s">
        <v>35</v>
      </c>
      <c r="F398" s="36">
        <f>'[1]Приложение 2'!G338</f>
        <v>69.099999999999994</v>
      </c>
      <c r="G398" s="36">
        <v>69.099999999999994</v>
      </c>
    </row>
    <row r="399" spans="1:7" ht="48" customHeight="1">
      <c r="A399" s="19" t="s">
        <v>98</v>
      </c>
      <c r="B399" s="32" t="s">
        <v>68</v>
      </c>
      <c r="C399" s="32" t="s">
        <v>68</v>
      </c>
      <c r="D399" s="25" t="s">
        <v>99</v>
      </c>
      <c r="E399" s="32"/>
      <c r="F399" s="36">
        <f t="shared" ref="F399:G400" si="68">F400</f>
        <v>9.9</v>
      </c>
      <c r="G399" s="36">
        <f t="shared" si="68"/>
        <v>9.6</v>
      </c>
    </row>
    <row r="400" spans="1:7">
      <c r="A400" s="19" t="s">
        <v>32</v>
      </c>
      <c r="B400" s="32" t="s">
        <v>68</v>
      </c>
      <c r="C400" s="32" t="s">
        <v>68</v>
      </c>
      <c r="D400" s="25" t="s">
        <v>99</v>
      </c>
      <c r="E400" s="32" t="s">
        <v>33</v>
      </c>
      <c r="F400" s="36">
        <f t="shared" si="68"/>
        <v>9.9</v>
      </c>
      <c r="G400" s="36">
        <f t="shared" si="68"/>
        <v>9.6</v>
      </c>
    </row>
    <row r="401" spans="1:7" ht="31.2">
      <c r="A401" s="19" t="s">
        <v>34</v>
      </c>
      <c r="B401" s="32" t="s">
        <v>68</v>
      </c>
      <c r="C401" s="32" t="s">
        <v>68</v>
      </c>
      <c r="D401" s="25" t="s">
        <v>99</v>
      </c>
      <c r="E401" s="32" t="s">
        <v>35</v>
      </c>
      <c r="F401" s="36">
        <f>'[1]Приложение 2'!G341</f>
        <v>9.9</v>
      </c>
      <c r="G401" s="36">
        <v>9.6</v>
      </c>
    </row>
    <row r="402" spans="1:7" ht="31.2">
      <c r="A402" s="20" t="s">
        <v>149</v>
      </c>
      <c r="B402" s="16" t="s">
        <v>68</v>
      </c>
      <c r="C402" s="16" t="s">
        <v>68</v>
      </c>
      <c r="D402" s="16" t="s">
        <v>150</v>
      </c>
      <c r="E402" s="13"/>
      <c r="F402" s="36">
        <f t="shared" ref="F402:G406" si="69">F403</f>
        <v>250</v>
      </c>
      <c r="G402" s="36">
        <f t="shared" si="69"/>
        <v>220.9</v>
      </c>
    </row>
    <row r="403" spans="1:7" ht="46.8">
      <c r="A403" s="20" t="s">
        <v>151</v>
      </c>
      <c r="B403" s="16" t="s">
        <v>68</v>
      </c>
      <c r="C403" s="16" t="s">
        <v>68</v>
      </c>
      <c r="D403" s="16" t="s">
        <v>180</v>
      </c>
      <c r="E403" s="13"/>
      <c r="F403" s="36">
        <f t="shared" si="69"/>
        <v>250</v>
      </c>
      <c r="G403" s="36">
        <f t="shared" si="69"/>
        <v>220.9</v>
      </c>
    </row>
    <row r="404" spans="1:7" ht="62.4">
      <c r="A404" s="20" t="s">
        <v>189</v>
      </c>
      <c r="B404" s="16" t="s">
        <v>68</v>
      </c>
      <c r="C404" s="16" t="s">
        <v>68</v>
      </c>
      <c r="D404" s="16" t="s">
        <v>287</v>
      </c>
      <c r="E404" s="13"/>
      <c r="F404" s="36">
        <f t="shared" si="69"/>
        <v>250</v>
      </c>
      <c r="G404" s="36">
        <f t="shared" si="69"/>
        <v>220.9</v>
      </c>
    </row>
    <row r="405" spans="1:7" ht="31.2">
      <c r="A405" s="20" t="s">
        <v>258</v>
      </c>
      <c r="B405" s="16" t="s">
        <v>68</v>
      </c>
      <c r="C405" s="16" t="s">
        <v>68</v>
      </c>
      <c r="D405" s="16" t="s">
        <v>295</v>
      </c>
      <c r="E405" s="13"/>
      <c r="F405" s="36">
        <f t="shared" si="69"/>
        <v>250</v>
      </c>
      <c r="G405" s="36">
        <f t="shared" si="69"/>
        <v>220.9</v>
      </c>
    </row>
    <row r="406" spans="1:7">
      <c r="A406" s="20" t="s">
        <v>157</v>
      </c>
      <c r="B406" s="16" t="s">
        <v>68</v>
      </c>
      <c r="C406" s="16" t="s">
        <v>68</v>
      </c>
      <c r="D406" s="16" t="s">
        <v>295</v>
      </c>
      <c r="E406" s="16" t="s">
        <v>158</v>
      </c>
      <c r="F406" s="36">
        <f t="shared" si="69"/>
        <v>250</v>
      </c>
      <c r="G406" s="36">
        <f t="shared" si="69"/>
        <v>220.9</v>
      </c>
    </row>
    <row r="407" spans="1:7" ht="31.2">
      <c r="A407" s="20" t="s">
        <v>159</v>
      </c>
      <c r="B407" s="16" t="s">
        <v>68</v>
      </c>
      <c r="C407" s="16" t="s">
        <v>68</v>
      </c>
      <c r="D407" s="16" t="s">
        <v>295</v>
      </c>
      <c r="E407" s="16" t="s">
        <v>160</v>
      </c>
      <c r="F407" s="36">
        <f>'[1]Приложение 2'!G136</f>
        <v>250</v>
      </c>
      <c r="G407" s="36">
        <v>220.9</v>
      </c>
    </row>
    <row r="408" spans="1:7" s="18" customFormat="1" ht="78">
      <c r="A408" s="20" t="s">
        <v>125</v>
      </c>
      <c r="B408" s="16" t="s">
        <v>68</v>
      </c>
      <c r="C408" s="16" t="s">
        <v>68</v>
      </c>
      <c r="D408" s="16" t="s">
        <v>126</v>
      </c>
      <c r="E408" s="16"/>
      <c r="F408" s="17">
        <f t="shared" ref="F408:G409" si="70">F409</f>
        <v>7100.1999999999989</v>
      </c>
      <c r="G408" s="17">
        <f t="shared" si="70"/>
        <v>7095</v>
      </c>
    </row>
    <row r="409" spans="1:7" s="18" customFormat="1" ht="62.4">
      <c r="A409" s="19" t="s">
        <v>296</v>
      </c>
      <c r="B409" s="16" t="s">
        <v>68</v>
      </c>
      <c r="C409" s="16" t="s">
        <v>68</v>
      </c>
      <c r="D409" s="16" t="s">
        <v>297</v>
      </c>
      <c r="E409" s="16"/>
      <c r="F409" s="17">
        <f t="shared" si="70"/>
        <v>7100.1999999999989</v>
      </c>
      <c r="G409" s="17">
        <f t="shared" si="70"/>
        <v>7095</v>
      </c>
    </row>
    <row r="410" spans="1:7" s="18" customFormat="1" ht="62.4">
      <c r="A410" s="19" t="s">
        <v>298</v>
      </c>
      <c r="B410" s="16" t="s">
        <v>68</v>
      </c>
      <c r="C410" s="16" t="s">
        <v>68</v>
      </c>
      <c r="D410" s="16" t="s">
        <v>299</v>
      </c>
      <c r="E410" s="16"/>
      <c r="F410" s="17">
        <f>F411+F416</f>
        <v>7100.1999999999989</v>
      </c>
      <c r="G410" s="17">
        <f>G411+G416</f>
        <v>7095</v>
      </c>
    </row>
    <row r="411" spans="1:7" s="18" customFormat="1" ht="81.75" customHeight="1">
      <c r="A411" s="19" t="s">
        <v>300</v>
      </c>
      <c r="B411" s="16" t="s">
        <v>68</v>
      </c>
      <c r="C411" s="16" t="s">
        <v>68</v>
      </c>
      <c r="D411" s="16" t="s">
        <v>301</v>
      </c>
      <c r="E411" s="16"/>
      <c r="F411" s="17">
        <f>F412+F414</f>
        <v>5964.5999999999995</v>
      </c>
      <c r="G411" s="17">
        <f>G412+G414</f>
        <v>5964.5999999999995</v>
      </c>
    </row>
    <row r="412" spans="1:7" s="18" customFormat="1" ht="124.8">
      <c r="A412" s="19" t="s">
        <v>16</v>
      </c>
      <c r="B412" s="16" t="s">
        <v>68</v>
      </c>
      <c r="C412" s="16" t="s">
        <v>68</v>
      </c>
      <c r="D412" s="16" t="s">
        <v>301</v>
      </c>
      <c r="E412" s="16" t="s">
        <v>17</v>
      </c>
      <c r="F412" s="17">
        <f>F413</f>
        <v>5629.7</v>
      </c>
      <c r="G412" s="17">
        <f>G413</f>
        <v>5629.7</v>
      </c>
    </row>
    <row r="413" spans="1:7" s="18" customFormat="1" ht="31.2">
      <c r="A413" s="19" t="s">
        <v>92</v>
      </c>
      <c r="B413" s="16" t="s">
        <v>68</v>
      </c>
      <c r="C413" s="16" t="s">
        <v>68</v>
      </c>
      <c r="D413" s="16" t="s">
        <v>301</v>
      </c>
      <c r="E413" s="16" t="s">
        <v>93</v>
      </c>
      <c r="F413" s="17">
        <f>'[1]Приложение 2'!G574</f>
        <v>5629.7</v>
      </c>
      <c r="G413" s="17">
        <v>5629.7</v>
      </c>
    </row>
    <row r="414" spans="1:7" s="18" customFormat="1" ht="62.4">
      <c r="A414" s="19" t="s">
        <v>26</v>
      </c>
      <c r="B414" s="16" t="s">
        <v>68</v>
      </c>
      <c r="C414" s="16" t="s">
        <v>68</v>
      </c>
      <c r="D414" s="16" t="s">
        <v>301</v>
      </c>
      <c r="E414" s="16" t="s">
        <v>27</v>
      </c>
      <c r="F414" s="17">
        <f>F415</f>
        <v>334.9</v>
      </c>
      <c r="G414" s="17">
        <f>G415</f>
        <v>334.9</v>
      </c>
    </row>
    <row r="415" spans="1:7" s="18" customFormat="1" ht="62.4">
      <c r="A415" s="19" t="s">
        <v>28</v>
      </c>
      <c r="B415" s="16" t="s">
        <v>68</v>
      </c>
      <c r="C415" s="16" t="s">
        <v>68</v>
      </c>
      <c r="D415" s="16" t="s">
        <v>301</v>
      </c>
      <c r="E415" s="16" t="s">
        <v>29</v>
      </c>
      <c r="F415" s="17">
        <f>'[1]Приложение 2'!G576</f>
        <v>334.9</v>
      </c>
      <c r="G415" s="17">
        <v>334.9</v>
      </c>
    </row>
    <row r="416" spans="1:7" s="18" customFormat="1" ht="31.2">
      <c r="A416" s="19" t="s">
        <v>117</v>
      </c>
      <c r="B416" s="16" t="s">
        <v>68</v>
      </c>
      <c r="C416" s="16" t="s">
        <v>68</v>
      </c>
      <c r="D416" s="16" t="s">
        <v>302</v>
      </c>
      <c r="E416" s="16"/>
      <c r="F416" s="17">
        <f>F417+F419+F421</f>
        <v>1135.5999999999999</v>
      </c>
      <c r="G416" s="17">
        <f>G417+G419+G421</f>
        <v>1130.4000000000001</v>
      </c>
    </row>
    <row r="417" spans="1:12" s="18" customFormat="1" ht="124.8">
      <c r="A417" s="19" t="s">
        <v>16</v>
      </c>
      <c r="B417" s="16" t="s">
        <v>68</v>
      </c>
      <c r="C417" s="16" t="s">
        <v>68</v>
      </c>
      <c r="D417" s="16" t="s">
        <v>302</v>
      </c>
      <c r="E417" s="16" t="s">
        <v>17</v>
      </c>
      <c r="F417" s="17">
        <f>F418</f>
        <v>591.4</v>
      </c>
      <c r="G417" s="17">
        <f>G418</f>
        <v>591.4</v>
      </c>
    </row>
    <row r="418" spans="1:12" s="18" customFormat="1" ht="31.2">
      <c r="A418" s="19" t="s">
        <v>92</v>
      </c>
      <c r="B418" s="16" t="s">
        <v>68</v>
      </c>
      <c r="C418" s="16" t="s">
        <v>68</v>
      </c>
      <c r="D418" s="16" t="s">
        <v>302</v>
      </c>
      <c r="E418" s="16" t="s">
        <v>93</v>
      </c>
      <c r="F418" s="17">
        <f>'[1]Приложение 2'!G579</f>
        <v>591.4</v>
      </c>
      <c r="G418" s="17">
        <v>591.4</v>
      </c>
    </row>
    <row r="419" spans="1:12" s="18" customFormat="1" ht="62.4">
      <c r="A419" s="19" t="s">
        <v>26</v>
      </c>
      <c r="B419" s="16" t="s">
        <v>68</v>
      </c>
      <c r="C419" s="16" t="s">
        <v>68</v>
      </c>
      <c r="D419" s="16" t="s">
        <v>302</v>
      </c>
      <c r="E419" s="16" t="s">
        <v>27</v>
      </c>
      <c r="F419" s="17">
        <f>F420</f>
        <v>540.70000000000005</v>
      </c>
      <c r="G419" s="17">
        <f>G420</f>
        <v>535.5</v>
      </c>
    </row>
    <row r="420" spans="1:12" s="18" customFormat="1" ht="62.4">
      <c r="A420" s="19" t="s">
        <v>28</v>
      </c>
      <c r="B420" s="16" t="s">
        <v>68</v>
      </c>
      <c r="C420" s="16" t="s">
        <v>68</v>
      </c>
      <c r="D420" s="16" t="s">
        <v>302</v>
      </c>
      <c r="E420" s="16" t="s">
        <v>29</v>
      </c>
      <c r="F420" s="17">
        <f>'[1]Приложение 2'!G581</f>
        <v>540.70000000000005</v>
      </c>
      <c r="G420" s="17">
        <v>535.5</v>
      </c>
    </row>
    <row r="421" spans="1:12" s="18" customFormat="1" ht="16.2">
      <c r="A421" s="19" t="s">
        <v>32</v>
      </c>
      <c r="B421" s="16" t="s">
        <v>68</v>
      </c>
      <c r="C421" s="16" t="s">
        <v>68</v>
      </c>
      <c r="D421" s="16" t="s">
        <v>302</v>
      </c>
      <c r="E421" s="16" t="s">
        <v>33</v>
      </c>
      <c r="F421" s="17">
        <f>F422</f>
        <v>3.5</v>
      </c>
      <c r="G421" s="17">
        <f>G422</f>
        <v>3.5</v>
      </c>
    </row>
    <row r="422" spans="1:12" s="18" customFormat="1" ht="31.2">
      <c r="A422" s="19" t="s">
        <v>34</v>
      </c>
      <c r="B422" s="16" t="s">
        <v>68</v>
      </c>
      <c r="C422" s="16" t="s">
        <v>68</v>
      </c>
      <c r="D422" s="16" t="s">
        <v>302</v>
      </c>
      <c r="E422" s="16" t="s">
        <v>35</v>
      </c>
      <c r="F422" s="17">
        <f>'[1]Приложение 2'!G583</f>
        <v>3.5</v>
      </c>
      <c r="G422" s="17">
        <v>3.5</v>
      </c>
    </row>
    <row r="423" spans="1:12" s="18" customFormat="1" ht="93.6">
      <c r="A423" s="19" t="s">
        <v>134</v>
      </c>
      <c r="B423" s="16" t="s">
        <v>68</v>
      </c>
      <c r="C423" s="16" t="s">
        <v>68</v>
      </c>
      <c r="D423" s="16" t="s">
        <v>135</v>
      </c>
      <c r="E423" s="16"/>
      <c r="F423" s="17">
        <f t="shared" ref="F423:G424" si="71">F424</f>
        <v>650.4</v>
      </c>
      <c r="G423" s="17">
        <f t="shared" si="71"/>
        <v>650.4</v>
      </c>
    </row>
    <row r="424" spans="1:12" s="18" customFormat="1" ht="78">
      <c r="A424" s="19" t="s">
        <v>136</v>
      </c>
      <c r="B424" s="16" t="s">
        <v>68</v>
      </c>
      <c r="C424" s="16" t="s">
        <v>68</v>
      </c>
      <c r="D424" s="16" t="s">
        <v>137</v>
      </c>
      <c r="E424" s="16"/>
      <c r="F424" s="17">
        <f t="shared" si="71"/>
        <v>650.4</v>
      </c>
      <c r="G424" s="17">
        <f t="shared" si="71"/>
        <v>650.4</v>
      </c>
    </row>
    <row r="425" spans="1:12" s="18" customFormat="1" ht="93.6">
      <c r="A425" s="19" t="s">
        <v>138</v>
      </c>
      <c r="B425" s="16" t="s">
        <v>68</v>
      </c>
      <c r="C425" s="16" t="s">
        <v>68</v>
      </c>
      <c r="D425" s="16" t="s">
        <v>139</v>
      </c>
      <c r="E425" s="16"/>
      <c r="F425" s="17">
        <f>F426+F429</f>
        <v>650.4</v>
      </c>
      <c r="G425" s="17">
        <f>G426+G429</f>
        <v>650.4</v>
      </c>
    </row>
    <row r="426" spans="1:12" s="18" customFormat="1" ht="62.4">
      <c r="A426" s="19" t="s">
        <v>140</v>
      </c>
      <c r="B426" s="16" t="s">
        <v>68</v>
      </c>
      <c r="C426" s="16" t="s">
        <v>68</v>
      </c>
      <c r="D426" s="16" t="s">
        <v>141</v>
      </c>
      <c r="E426" s="16"/>
      <c r="F426" s="17">
        <f t="shared" ref="F426:G427" si="72">F427</f>
        <v>604.79999999999995</v>
      </c>
      <c r="G426" s="17">
        <f t="shared" si="72"/>
        <v>604.79999999999995</v>
      </c>
    </row>
    <row r="427" spans="1:12" s="18" customFormat="1" ht="125.4">
      <c r="A427" s="41" t="s">
        <v>16</v>
      </c>
      <c r="B427" s="16" t="s">
        <v>68</v>
      </c>
      <c r="C427" s="16" t="s">
        <v>68</v>
      </c>
      <c r="D427" s="16" t="s">
        <v>141</v>
      </c>
      <c r="E427" s="16" t="s">
        <v>17</v>
      </c>
      <c r="F427" s="17">
        <f t="shared" si="72"/>
        <v>604.79999999999995</v>
      </c>
      <c r="G427" s="17">
        <f t="shared" si="72"/>
        <v>604.79999999999995</v>
      </c>
    </row>
    <row r="428" spans="1:12" s="18" customFormat="1" ht="31.8">
      <c r="A428" s="41" t="s">
        <v>294</v>
      </c>
      <c r="B428" s="16" t="s">
        <v>68</v>
      </c>
      <c r="C428" s="16" t="s">
        <v>68</v>
      </c>
      <c r="D428" s="16" t="s">
        <v>141</v>
      </c>
      <c r="E428" s="16" t="s">
        <v>93</v>
      </c>
      <c r="F428" s="17">
        <f>'[1]Приложение 2'!G347+'[1]Приложение 2'!G589</f>
        <v>604.79999999999995</v>
      </c>
      <c r="G428" s="17">
        <v>604.79999999999995</v>
      </c>
    </row>
    <row r="429" spans="1:12" s="18" customFormat="1" ht="78">
      <c r="A429" s="19" t="s">
        <v>142</v>
      </c>
      <c r="B429" s="16" t="s">
        <v>68</v>
      </c>
      <c r="C429" s="16" t="s">
        <v>68</v>
      </c>
      <c r="D429" s="16" t="s">
        <v>143</v>
      </c>
      <c r="E429" s="16"/>
      <c r="F429" s="17">
        <f t="shared" ref="F429:G430" si="73">F430</f>
        <v>45.6</v>
      </c>
      <c r="G429" s="17">
        <f t="shared" si="73"/>
        <v>45.6</v>
      </c>
    </row>
    <row r="430" spans="1:12" s="18" customFormat="1" ht="125.4">
      <c r="A430" s="41" t="s">
        <v>16</v>
      </c>
      <c r="B430" s="16" t="s">
        <v>68</v>
      </c>
      <c r="C430" s="16" t="s">
        <v>68</v>
      </c>
      <c r="D430" s="16" t="s">
        <v>143</v>
      </c>
      <c r="E430" s="16" t="s">
        <v>17</v>
      </c>
      <c r="F430" s="17">
        <f t="shared" si="73"/>
        <v>45.6</v>
      </c>
      <c r="G430" s="17">
        <f t="shared" si="73"/>
        <v>45.6</v>
      </c>
    </row>
    <row r="431" spans="1:12" s="18" customFormat="1" ht="31.8">
      <c r="A431" s="41" t="s">
        <v>294</v>
      </c>
      <c r="B431" s="16" t="s">
        <v>68</v>
      </c>
      <c r="C431" s="16" t="s">
        <v>68</v>
      </c>
      <c r="D431" s="16" t="s">
        <v>143</v>
      </c>
      <c r="E431" s="16" t="s">
        <v>93</v>
      </c>
      <c r="F431" s="17">
        <f>'[1]Приложение 2'!G350+'[1]Приложение 2'!G592</f>
        <v>45.6</v>
      </c>
      <c r="G431" s="17">
        <v>45.6</v>
      </c>
    </row>
    <row r="432" spans="1:12">
      <c r="A432" s="8" t="s">
        <v>303</v>
      </c>
      <c r="B432" s="9" t="s">
        <v>304</v>
      </c>
      <c r="C432" s="9"/>
      <c r="D432" s="9"/>
      <c r="E432" s="9"/>
      <c r="F432" s="10">
        <f>F433+F517+F648+F748+F785</f>
        <v>2310137.7000000002</v>
      </c>
      <c r="G432" s="10">
        <f>G433+G517+G648+G748+G785</f>
        <v>2276709.7000000007</v>
      </c>
      <c r="H432" s="11"/>
      <c r="I432" s="11"/>
      <c r="J432" s="11"/>
      <c r="K432" s="11"/>
      <c r="L432" s="11"/>
    </row>
    <row r="433" spans="1:12" s="18" customFormat="1" ht="20.7" customHeight="1">
      <c r="A433" s="22" t="s">
        <v>305</v>
      </c>
      <c r="B433" s="13" t="s">
        <v>304</v>
      </c>
      <c r="C433" s="13" t="s">
        <v>7</v>
      </c>
      <c r="D433" s="13"/>
      <c r="E433" s="13"/>
      <c r="F433" s="14">
        <f>F449+F501+F434</f>
        <v>822863.30000000016</v>
      </c>
      <c r="G433" s="14">
        <f>G449+G501+G434</f>
        <v>812206.10000000009</v>
      </c>
      <c r="J433" s="11"/>
      <c r="K433" s="11"/>
      <c r="L433" s="11"/>
    </row>
    <row r="434" spans="1:12" s="18" customFormat="1" ht="39.6" customHeight="1">
      <c r="A434" s="19" t="s">
        <v>78</v>
      </c>
      <c r="B434" s="16" t="s">
        <v>304</v>
      </c>
      <c r="C434" s="16" t="s">
        <v>7</v>
      </c>
      <c r="D434" s="16" t="s">
        <v>306</v>
      </c>
      <c r="E434" s="13"/>
      <c r="F434" s="17">
        <f>F439+F435</f>
        <v>9062.4</v>
      </c>
      <c r="G434" s="17">
        <f>G439+G435</f>
        <v>8307.2000000000007</v>
      </c>
      <c r="J434" s="11"/>
      <c r="K434" s="11"/>
      <c r="L434" s="11"/>
    </row>
    <row r="435" spans="1:12" s="18" customFormat="1" ht="39.6" customHeight="1">
      <c r="A435" s="19" t="s">
        <v>80</v>
      </c>
      <c r="B435" s="16" t="s">
        <v>304</v>
      </c>
      <c r="C435" s="16" t="s">
        <v>7</v>
      </c>
      <c r="D435" s="16" t="s">
        <v>307</v>
      </c>
      <c r="E435" s="13"/>
      <c r="F435" s="17">
        <f t="shared" ref="F435:G437" si="74">F436</f>
        <v>1917.7</v>
      </c>
      <c r="G435" s="17">
        <f t="shared" si="74"/>
        <v>1917.7</v>
      </c>
      <c r="J435" s="11"/>
      <c r="K435" s="11"/>
      <c r="L435" s="11"/>
    </row>
    <row r="436" spans="1:12" s="18" customFormat="1" ht="69.599999999999994" customHeight="1">
      <c r="A436" s="19" t="s">
        <v>82</v>
      </c>
      <c r="B436" s="16" t="s">
        <v>304</v>
      </c>
      <c r="C436" s="16" t="s">
        <v>7</v>
      </c>
      <c r="D436" s="16" t="s">
        <v>307</v>
      </c>
      <c r="E436" s="13"/>
      <c r="F436" s="17">
        <f t="shared" si="74"/>
        <v>1917.7</v>
      </c>
      <c r="G436" s="17">
        <f t="shared" si="74"/>
        <v>1917.7</v>
      </c>
      <c r="J436" s="11"/>
      <c r="K436" s="11"/>
      <c r="L436" s="11"/>
    </row>
    <row r="437" spans="1:12" s="18" customFormat="1" ht="69" customHeight="1">
      <c r="A437" s="20" t="s">
        <v>308</v>
      </c>
      <c r="B437" s="16" t="s">
        <v>304</v>
      </c>
      <c r="C437" s="16" t="s">
        <v>7</v>
      </c>
      <c r="D437" s="16" t="s">
        <v>307</v>
      </c>
      <c r="E437" s="16" t="s">
        <v>235</v>
      </c>
      <c r="F437" s="17">
        <f t="shared" si="74"/>
        <v>1917.7</v>
      </c>
      <c r="G437" s="17">
        <f t="shared" si="74"/>
        <v>1917.7</v>
      </c>
      <c r="J437" s="11"/>
      <c r="K437" s="11"/>
      <c r="L437" s="11"/>
    </row>
    <row r="438" spans="1:12" s="18" customFormat="1" ht="39.6" customHeight="1">
      <c r="A438" s="20" t="s">
        <v>236</v>
      </c>
      <c r="B438" s="16" t="s">
        <v>304</v>
      </c>
      <c r="C438" s="16" t="s">
        <v>7</v>
      </c>
      <c r="D438" s="16" t="s">
        <v>307</v>
      </c>
      <c r="E438" s="16" t="s">
        <v>237</v>
      </c>
      <c r="F438" s="17">
        <f>'[1]Приложение 2'!G883</f>
        <v>1917.7</v>
      </c>
      <c r="G438" s="17">
        <v>1917.7</v>
      </c>
      <c r="J438" s="11"/>
      <c r="K438" s="11"/>
      <c r="L438" s="11"/>
    </row>
    <row r="439" spans="1:12" s="18" customFormat="1" ht="31.2" customHeight="1">
      <c r="A439" s="19" t="s">
        <v>104</v>
      </c>
      <c r="B439" s="16" t="s">
        <v>304</v>
      </c>
      <c r="C439" s="16" t="s">
        <v>7</v>
      </c>
      <c r="D439" s="16" t="s">
        <v>105</v>
      </c>
      <c r="E439" s="13"/>
      <c r="F439" s="17">
        <f>F440+F443+F446</f>
        <v>7144.7</v>
      </c>
      <c r="G439" s="17">
        <f>G440+G443+G446</f>
        <v>6389.5</v>
      </c>
      <c r="J439" s="11"/>
      <c r="K439" s="11"/>
      <c r="L439" s="11"/>
    </row>
    <row r="440" spans="1:12" s="18" customFormat="1" ht="85.2" customHeight="1">
      <c r="A440" s="19" t="s">
        <v>309</v>
      </c>
      <c r="B440" s="16" t="s">
        <v>304</v>
      </c>
      <c r="C440" s="16" t="s">
        <v>7</v>
      </c>
      <c r="D440" s="16" t="s">
        <v>310</v>
      </c>
      <c r="E440" s="13"/>
      <c r="F440" s="17">
        <f t="shared" ref="F440:G441" si="75">F441</f>
        <v>58.7</v>
      </c>
      <c r="G440" s="17">
        <f t="shared" si="75"/>
        <v>58.7</v>
      </c>
      <c r="J440" s="11"/>
      <c r="K440" s="11"/>
      <c r="L440" s="11"/>
    </row>
    <row r="441" spans="1:12" s="18" customFormat="1" ht="88.2" customHeight="1">
      <c r="A441" s="20" t="s">
        <v>308</v>
      </c>
      <c r="B441" s="16" t="s">
        <v>304</v>
      </c>
      <c r="C441" s="16" t="s">
        <v>7</v>
      </c>
      <c r="D441" s="16" t="s">
        <v>310</v>
      </c>
      <c r="E441" s="16" t="s">
        <v>235</v>
      </c>
      <c r="F441" s="17">
        <f t="shared" si="75"/>
        <v>58.7</v>
      </c>
      <c r="G441" s="17">
        <f t="shared" si="75"/>
        <v>58.7</v>
      </c>
      <c r="J441" s="11"/>
      <c r="K441" s="11"/>
      <c r="L441" s="11"/>
    </row>
    <row r="442" spans="1:12" s="18" customFormat="1" ht="20.7" customHeight="1">
      <c r="A442" s="20" t="s">
        <v>236</v>
      </c>
      <c r="B442" s="16" t="s">
        <v>304</v>
      </c>
      <c r="C442" s="16" t="s">
        <v>7</v>
      </c>
      <c r="D442" s="16" t="s">
        <v>310</v>
      </c>
      <c r="E442" s="16" t="s">
        <v>237</v>
      </c>
      <c r="F442" s="17">
        <f>'[1]Приложение 2'!G887</f>
        <v>58.7</v>
      </c>
      <c r="G442" s="17">
        <v>58.7</v>
      </c>
      <c r="J442" s="11"/>
      <c r="K442" s="11"/>
      <c r="L442" s="11"/>
    </row>
    <row r="443" spans="1:12" s="18" customFormat="1" ht="62.4" customHeight="1">
      <c r="A443" s="20" t="s">
        <v>254</v>
      </c>
      <c r="B443" s="16" t="s">
        <v>304</v>
      </c>
      <c r="C443" s="16" t="s">
        <v>7</v>
      </c>
      <c r="D443" s="16" t="s">
        <v>255</v>
      </c>
      <c r="E443" s="16"/>
      <c r="F443" s="17">
        <f t="shared" ref="F443:G444" si="76">F444</f>
        <v>147.30000000000001</v>
      </c>
      <c r="G443" s="17">
        <f t="shared" si="76"/>
        <v>147.30000000000001</v>
      </c>
      <c r="J443" s="11"/>
      <c r="K443" s="11"/>
      <c r="L443" s="11"/>
    </row>
    <row r="444" spans="1:12" s="18" customFormat="1" ht="67.2" customHeight="1">
      <c r="A444" s="20" t="s">
        <v>308</v>
      </c>
      <c r="B444" s="16" t="s">
        <v>304</v>
      </c>
      <c r="C444" s="16" t="s">
        <v>7</v>
      </c>
      <c r="D444" s="16" t="s">
        <v>255</v>
      </c>
      <c r="E444" s="16" t="s">
        <v>235</v>
      </c>
      <c r="F444" s="17">
        <f t="shared" si="76"/>
        <v>147.30000000000001</v>
      </c>
      <c r="G444" s="17">
        <f t="shared" si="76"/>
        <v>147.30000000000001</v>
      </c>
      <c r="J444" s="11"/>
      <c r="K444" s="11"/>
      <c r="L444" s="11"/>
    </row>
    <row r="445" spans="1:12" s="18" customFormat="1" ht="51" customHeight="1">
      <c r="A445" s="20" t="s">
        <v>236</v>
      </c>
      <c r="B445" s="16" t="s">
        <v>304</v>
      </c>
      <c r="C445" s="16" t="s">
        <v>7</v>
      </c>
      <c r="D445" s="16" t="s">
        <v>255</v>
      </c>
      <c r="E445" s="16" t="s">
        <v>237</v>
      </c>
      <c r="F445" s="17">
        <f>'[1]Приложение 2'!G890</f>
        <v>147.30000000000001</v>
      </c>
      <c r="G445" s="17">
        <v>147.30000000000001</v>
      </c>
      <c r="J445" s="11"/>
      <c r="K445" s="11"/>
      <c r="L445" s="11"/>
    </row>
    <row r="446" spans="1:12" s="18" customFormat="1" ht="48.6" customHeight="1">
      <c r="A446" s="20" t="s">
        <v>258</v>
      </c>
      <c r="B446" s="16" t="s">
        <v>304</v>
      </c>
      <c r="C446" s="16" t="s">
        <v>7</v>
      </c>
      <c r="D446" s="16" t="s">
        <v>259</v>
      </c>
      <c r="E446" s="16"/>
      <c r="F446" s="17">
        <f t="shared" ref="F446:G447" si="77">F447</f>
        <v>6938.7</v>
      </c>
      <c r="G446" s="17">
        <f t="shared" si="77"/>
        <v>6183.5</v>
      </c>
      <c r="J446" s="11"/>
      <c r="K446" s="11"/>
      <c r="L446" s="11"/>
    </row>
    <row r="447" spans="1:12" s="18" customFormat="1" ht="76.8" customHeight="1">
      <c r="A447" s="20" t="s">
        <v>308</v>
      </c>
      <c r="B447" s="16" t="s">
        <v>304</v>
      </c>
      <c r="C447" s="16" t="s">
        <v>7</v>
      </c>
      <c r="D447" s="16" t="s">
        <v>259</v>
      </c>
      <c r="E447" s="16" t="s">
        <v>235</v>
      </c>
      <c r="F447" s="17">
        <f t="shared" si="77"/>
        <v>6938.7</v>
      </c>
      <c r="G447" s="17">
        <f t="shared" si="77"/>
        <v>6183.5</v>
      </c>
      <c r="J447" s="11"/>
      <c r="K447" s="11"/>
      <c r="L447" s="11"/>
    </row>
    <row r="448" spans="1:12" s="18" customFormat="1" ht="58.2" customHeight="1">
      <c r="A448" s="20" t="s">
        <v>236</v>
      </c>
      <c r="B448" s="16" t="s">
        <v>304</v>
      </c>
      <c r="C448" s="16" t="s">
        <v>7</v>
      </c>
      <c r="D448" s="16" t="s">
        <v>259</v>
      </c>
      <c r="E448" s="16" t="s">
        <v>237</v>
      </c>
      <c r="F448" s="17">
        <f>'[1]Приложение 2'!G893</f>
        <v>6938.7</v>
      </c>
      <c r="G448" s="17">
        <v>6183.5</v>
      </c>
      <c r="J448" s="11"/>
      <c r="K448" s="11"/>
      <c r="L448" s="11"/>
    </row>
    <row r="449" spans="1:7" ht="82.2" customHeight="1">
      <c r="A449" s="19" t="s">
        <v>311</v>
      </c>
      <c r="B449" s="16" t="s">
        <v>304</v>
      </c>
      <c r="C449" s="16" t="s">
        <v>7</v>
      </c>
      <c r="D449" s="16" t="s">
        <v>312</v>
      </c>
      <c r="E449" s="16"/>
      <c r="F449" s="17">
        <f>F450+F488</f>
        <v>791543.70000000019</v>
      </c>
      <c r="G449" s="17">
        <f>G450+G488</f>
        <v>781641.70000000019</v>
      </c>
    </row>
    <row r="450" spans="1:7" ht="30" customHeight="1">
      <c r="A450" s="19" t="s">
        <v>313</v>
      </c>
      <c r="B450" s="16" t="s">
        <v>304</v>
      </c>
      <c r="C450" s="16" t="s">
        <v>7</v>
      </c>
      <c r="D450" s="16" t="s">
        <v>314</v>
      </c>
      <c r="E450" s="16"/>
      <c r="F450" s="17">
        <f>F465+F461+F451+F481</f>
        <v>789729.80000000016</v>
      </c>
      <c r="G450" s="17">
        <f>G465+G461+G451+G481</f>
        <v>779827.80000000016</v>
      </c>
    </row>
    <row r="451" spans="1:7" ht="91.2" customHeight="1">
      <c r="A451" s="19" t="s">
        <v>315</v>
      </c>
      <c r="B451" s="16" t="s">
        <v>304</v>
      </c>
      <c r="C451" s="16" t="s">
        <v>7</v>
      </c>
      <c r="D451" s="16" t="s">
        <v>316</v>
      </c>
      <c r="E451" s="16"/>
      <c r="F451" s="17">
        <f>F455+F452+F458</f>
        <v>7753.4000000000005</v>
      </c>
      <c r="G451" s="17">
        <f>G455+G452+G458</f>
        <v>7721.6</v>
      </c>
    </row>
    <row r="452" spans="1:7" ht="75" customHeight="1">
      <c r="A452" s="19" t="s">
        <v>258</v>
      </c>
      <c r="B452" s="16" t="s">
        <v>304</v>
      </c>
      <c r="C452" s="16" t="s">
        <v>7</v>
      </c>
      <c r="D452" s="16" t="s">
        <v>317</v>
      </c>
      <c r="E452" s="16"/>
      <c r="F452" s="17">
        <f t="shared" ref="F452:G453" si="78">F453</f>
        <v>190</v>
      </c>
      <c r="G452" s="17">
        <f t="shared" si="78"/>
        <v>190</v>
      </c>
    </row>
    <row r="453" spans="1:7" ht="74.400000000000006" customHeight="1">
      <c r="A453" s="20" t="s">
        <v>308</v>
      </c>
      <c r="B453" s="16" t="s">
        <v>304</v>
      </c>
      <c r="C453" s="16" t="s">
        <v>7</v>
      </c>
      <c r="D453" s="16" t="s">
        <v>317</v>
      </c>
      <c r="E453" s="16" t="s">
        <v>235</v>
      </c>
      <c r="F453" s="17">
        <f t="shared" si="78"/>
        <v>190</v>
      </c>
      <c r="G453" s="17">
        <f t="shared" si="78"/>
        <v>190</v>
      </c>
    </row>
    <row r="454" spans="1:7" ht="32.4" customHeight="1">
      <c r="A454" s="20" t="s">
        <v>236</v>
      </c>
      <c r="B454" s="16" t="s">
        <v>304</v>
      </c>
      <c r="C454" s="16" t="s">
        <v>7</v>
      </c>
      <c r="D454" s="16" t="s">
        <v>317</v>
      </c>
      <c r="E454" s="16" t="s">
        <v>237</v>
      </c>
      <c r="F454" s="17">
        <f>'[1]Приложение 2'!G899</f>
        <v>190</v>
      </c>
      <c r="G454" s="17">
        <v>190</v>
      </c>
    </row>
    <row r="455" spans="1:7" ht="82.8" customHeight="1">
      <c r="A455" s="19" t="s">
        <v>318</v>
      </c>
      <c r="B455" s="16" t="s">
        <v>304</v>
      </c>
      <c r="C455" s="16" t="s">
        <v>7</v>
      </c>
      <c r="D455" s="16" t="s">
        <v>319</v>
      </c>
      <c r="E455" s="16"/>
      <c r="F455" s="17">
        <f t="shared" ref="F455:G456" si="79">F456</f>
        <v>7181.6</v>
      </c>
      <c r="G455" s="17">
        <f t="shared" si="79"/>
        <v>7149.8</v>
      </c>
    </row>
    <row r="456" spans="1:7" ht="73.95" customHeight="1">
      <c r="A456" s="20" t="s">
        <v>308</v>
      </c>
      <c r="B456" s="16" t="s">
        <v>304</v>
      </c>
      <c r="C456" s="16" t="s">
        <v>7</v>
      </c>
      <c r="D456" s="16" t="s">
        <v>319</v>
      </c>
      <c r="E456" s="16" t="s">
        <v>235</v>
      </c>
      <c r="F456" s="17">
        <f t="shared" si="79"/>
        <v>7181.6</v>
      </c>
      <c r="G456" s="17">
        <f t="shared" si="79"/>
        <v>7149.8</v>
      </c>
    </row>
    <row r="457" spans="1:7" ht="30" customHeight="1">
      <c r="A457" s="20" t="s">
        <v>236</v>
      </c>
      <c r="B457" s="16" t="s">
        <v>304</v>
      </c>
      <c r="C457" s="16" t="s">
        <v>7</v>
      </c>
      <c r="D457" s="16" t="s">
        <v>319</v>
      </c>
      <c r="E457" s="16" t="s">
        <v>237</v>
      </c>
      <c r="F457" s="17">
        <f>'[1]Приложение 2'!G902</f>
        <v>7181.6</v>
      </c>
      <c r="G457" s="17">
        <v>7149.8</v>
      </c>
    </row>
    <row r="458" spans="1:7" ht="70.2" customHeight="1">
      <c r="A458" s="20" t="s">
        <v>96</v>
      </c>
      <c r="B458" s="16" t="s">
        <v>304</v>
      </c>
      <c r="C458" s="16" t="s">
        <v>7</v>
      </c>
      <c r="D458" s="16" t="s">
        <v>320</v>
      </c>
      <c r="E458" s="16"/>
      <c r="F458" s="17">
        <f t="shared" ref="F458:G459" si="80">F459</f>
        <v>381.8</v>
      </c>
      <c r="G458" s="17">
        <f t="shared" si="80"/>
        <v>381.8</v>
      </c>
    </row>
    <row r="459" spans="1:7" ht="70.2" customHeight="1">
      <c r="A459" s="20" t="s">
        <v>308</v>
      </c>
      <c r="B459" s="16" t="s">
        <v>304</v>
      </c>
      <c r="C459" s="16" t="s">
        <v>7</v>
      </c>
      <c r="D459" s="16" t="s">
        <v>320</v>
      </c>
      <c r="E459" s="16" t="s">
        <v>235</v>
      </c>
      <c r="F459" s="17">
        <f t="shared" si="80"/>
        <v>381.8</v>
      </c>
      <c r="G459" s="17">
        <f t="shared" si="80"/>
        <v>381.8</v>
      </c>
    </row>
    <row r="460" spans="1:7" ht="30" customHeight="1">
      <c r="A460" s="20" t="s">
        <v>236</v>
      </c>
      <c r="B460" s="16" t="s">
        <v>304</v>
      </c>
      <c r="C460" s="16" t="s">
        <v>7</v>
      </c>
      <c r="D460" s="16" t="s">
        <v>320</v>
      </c>
      <c r="E460" s="16" t="s">
        <v>237</v>
      </c>
      <c r="F460" s="17">
        <f>'[1]Приложение 2'!G905</f>
        <v>381.8</v>
      </c>
      <c r="G460" s="17">
        <v>381.8</v>
      </c>
    </row>
    <row r="461" spans="1:7" ht="66" customHeight="1">
      <c r="A461" s="15" t="s">
        <v>321</v>
      </c>
      <c r="B461" s="16" t="s">
        <v>304</v>
      </c>
      <c r="C461" s="16" t="s">
        <v>7</v>
      </c>
      <c r="D461" s="16" t="s">
        <v>322</v>
      </c>
      <c r="E461" s="16"/>
      <c r="F461" s="17">
        <f t="shared" ref="F461:G463" si="81">F462</f>
        <v>738.8</v>
      </c>
      <c r="G461" s="17">
        <f t="shared" si="81"/>
        <v>738.8</v>
      </c>
    </row>
    <row r="462" spans="1:7" ht="20.7" customHeight="1">
      <c r="A462" s="20" t="s">
        <v>117</v>
      </c>
      <c r="B462" s="16" t="s">
        <v>304</v>
      </c>
      <c r="C462" s="16" t="s">
        <v>7</v>
      </c>
      <c r="D462" s="16" t="s">
        <v>323</v>
      </c>
      <c r="E462" s="16"/>
      <c r="F462" s="17">
        <f t="shared" si="81"/>
        <v>738.8</v>
      </c>
      <c r="G462" s="17">
        <f t="shared" si="81"/>
        <v>738.8</v>
      </c>
    </row>
    <row r="463" spans="1:7" ht="63" customHeight="1">
      <c r="A463" s="20" t="s">
        <v>308</v>
      </c>
      <c r="B463" s="16" t="s">
        <v>304</v>
      </c>
      <c r="C463" s="16" t="s">
        <v>7</v>
      </c>
      <c r="D463" s="16" t="s">
        <v>323</v>
      </c>
      <c r="E463" s="16" t="s">
        <v>235</v>
      </c>
      <c r="F463" s="17">
        <f t="shared" si="81"/>
        <v>738.8</v>
      </c>
      <c r="G463" s="17">
        <f t="shared" si="81"/>
        <v>738.8</v>
      </c>
    </row>
    <row r="464" spans="1:7" ht="35.25" customHeight="1">
      <c r="A464" s="20" t="s">
        <v>236</v>
      </c>
      <c r="B464" s="16" t="s">
        <v>304</v>
      </c>
      <c r="C464" s="16" t="s">
        <v>7</v>
      </c>
      <c r="D464" s="16" t="s">
        <v>323</v>
      </c>
      <c r="E464" s="16" t="s">
        <v>237</v>
      </c>
      <c r="F464" s="17">
        <f>'[1]Приложение 2'!G909</f>
        <v>738.8</v>
      </c>
      <c r="G464" s="17">
        <v>738.8</v>
      </c>
    </row>
    <row r="465" spans="1:10" s="42" customFormat="1" ht="113.7" customHeight="1">
      <c r="A465" s="19" t="s">
        <v>324</v>
      </c>
      <c r="B465" s="16" t="s">
        <v>304</v>
      </c>
      <c r="C465" s="16" t="s">
        <v>7</v>
      </c>
      <c r="D465" s="16" t="s">
        <v>325</v>
      </c>
      <c r="E465" s="16"/>
      <c r="F465" s="17">
        <f>F466+F472+F478+F469+F475</f>
        <v>781068.20000000007</v>
      </c>
      <c r="G465" s="17">
        <f>G466+G472+G478+G469+G475</f>
        <v>771198.00000000012</v>
      </c>
      <c r="H465" s="1"/>
      <c r="I465" s="1"/>
      <c r="J465" s="1"/>
    </row>
    <row r="466" spans="1:10" s="42" customFormat="1" ht="38.700000000000003" customHeight="1">
      <c r="A466" s="19" t="s">
        <v>326</v>
      </c>
      <c r="B466" s="16" t="s">
        <v>304</v>
      </c>
      <c r="C466" s="16" t="s">
        <v>7</v>
      </c>
      <c r="D466" s="16" t="s">
        <v>327</v>
      </c>
      <c r="E466" s="16"/>
      <c r="F466" s="17">
        <f t="shared" ref="F466:G467" si="82">F467</f>
        <v>206346.4</v>
      </c>
      <c r="G466" s="17">
        <f t="shared" si="82"/>
        <v>199670.9</v>
      </c>
      <c r="H466" s="1"/>
      <c r="I466" s="1"/>
      <c r="J466" s="1"/>
    </row>
    <row r="467" spans="1:10" s="42" customFormat="1" ht="67.5" customHeight="1">
      <c r="A467" s="19" t="s">
        <v>308</v>
      </c>
      <c r="B467" s="16" t="s">
        <v>304</v>
      </c>
      <c r="C467" s="16" t="s">
        <v>7</v>
      </c>
      <c r="D467" s="16" t="s">
        <v>327</v>
      </c>
      <c r="E467" s="16" t="s">
        <v>235</v>
      </c>
      <c r="F467" s="17">
        <f t="shared" si="82"/>
        <v>206346.4</v>
      </c>
      <c r="G467" s="17">
        <f t="shared" si="82"/>
        <v>199670.9</v>
      </c>
      <c r="H467" s="1"/>
      <c r="I467" s="1"/>
      <c r="J467" s="1"/>
    </row>
    <row r="468" spans="1:10" s="42" customFormat="1" ht="37.950000000000003" customHeight="1">
      <c r="A468" s="19" t="s">
        <v>236</v>
      </c>
      <c r="B468" s="16" t="s">
        <v>304</v>
      </c>
      <c r="C468" s="16" t="s">
        <v>7</v>
      </c>
      <c r="D468" s="16" t="s">
        <v>327</v>
      </c>
      <c r="E468" s="16" t="s">
        <v>237</v>
      </c>
      <c r="F468" s="17">
        <f>'[1]Приложение 2'!G913</f>
        <v>206346.4</v>
      </c>
      <c r="G468" s="17">
        <v>199670.9</v>
      </c>
      <c r="H468" s="1"/>
      <c r="I468" s="1"/>
      <c r="J468" s="1"/>
    </row>
    <row r="469" spans="1:10" s="42" customFormat="1" ht="79.2" customHeight="1">
      <c r="A469" s="19" t="s">
        <v>96</v>
      </c>
      <c r="B469" s="16" t="s">
        <v>304</v>
      </c>
      <c r="C469" s="16" t="s">
        <v>7</v>
      </c>
      <c r="D469" s="16" t="s">
        <v>328</v>
      </c>
      <c r="E469" s="16"/>
      <c r="F469" s="17">
        <f t="shared" ref="F469:G470" si="83">F470</f>
        <v>227.1</v>
      </c>
      <c r="G469" s="17">
        <f t="shared" si="83"/>
        <v>225.9</v>
      </c>
      <c r="H469" s="1"/>
      <c r="I469" s="1"/>
      <c r="J469" s="1"/>
    </row>
    <row r="470" spans="1:10" s="42" customFormat="1" ht="79.2" customHeight="1">
      <c r="A470" s="19" t="s">
        <v>308</v>
      </c>
      <c r="B470" s="16" t="s">
        <v>304</v>
      </c>
      <c r="C470" s="16" t="s">
        <v>7</v>
      </c>
      <c r="D470" s="16" t="s">
        <v>328</v>
      </c>
      <c r="E470" s="16" t="s">
        <v>235</v>
      </c>
      <c r="F470" s="17">
        <f t="shared" si="83"/>
        <v>227.1</v>
      </c>
      <c r="G470" s="17">
        <f t="shared" si="83"/>
        <v>225.9</v>
      </c>
      <c r="H470" s="1"/>
      <c r="I470" s="1"/>
      <c r="J470" s="1"/>
    </row>
    <row r="471" spans="1:10" s="42" customFormat="1" ht="37.950000000000003" customHeight="1">
      <c r="A471" s="19" t="s">
        <v>236</v>
      </c>
      <c r="B471" s="16" t="s">
        <v>304</v>
      </c>
      <c r="C471" s="16" t="s">
        <v>7</v>
      </c>
      <c r="D471" s="16" t="s">
        <v>328</v>
      </c>
      <c r="E471" s="16" t="s">
        <v>237</v>
      </c>
      <c r="F471" s="17">
        <f>'[1]Приложение 2'!G916</f>
        <v>227.1</v>
      </c>
      <c r="G471" s="17">
        <v>225.9</v>
      </c>
      <c r="H471" s="1"/>
      <c r="I471" s="1"/>
      <c r="J471" s="1"/>
    </row>
    <row r="472" spans="1:10" s="42" customFormat="1" ht="62.4">
      <c r="A472" s="19" t="s">
        <v>329</v>
      </c>
      <c r="B472" s="16" t="s">
        <v>304</v>
      </c>
      <c r="C472" s="16" t="s">
        <v>7</v>
      </c>
      <c r="D472" s="16" t="s">
        <v>330</v>
      </c>
      <c r="E472" s="16"/>
      <c r="F472" s="17">
        <f t="shared" ref="F472:G473" si="84">F473</f>
        <v>556508.30000000005</v>
      </c>
      <c r="G472" s="17">
        <f t="shared" si="84"/>
        <v>553378</v>
      </c>
      <c r="H472" s="1"/>
      <c r="I472" s="1"/>
      <c r="J472" s="1"/>
    </row>
    <row r="473" spans="1:10" s="42" customFormat="1" ht="64.95" customHeight="1">
      <c r="A473" s="19" t="s">
        <v>308</v>
      </c>
      <c r="B473" s="16" t="s">
        <v>304</v>
      </c>
      <c r="C473" s="16" t="s">
        <v>7</v>
      </c>
      <c r="D473" s="16" t="s">
        <v>330</v>
      </c>
      <c r="E473" s="16" t="s">
        <v>235</v>
      </c>
      <c r="F473" s="17">
        <f t="shared" si="84"/>
        <v>556508.30000000005</v>
      </c>
      <c r="G473" s="17">
        <f t="shared" si="84"/>
        <v>553378</v>
      </c>
      <c r="H473" s="1"/>
      <c r="I473" s="1"/>
      <c r="J473" s="1"/>
    </row>
    <row r="474" spans="1:10" s="42" customFormat="1" ht="39" customHeight="1">
      <c r="A474" s="19" t="s">
        <v>236</v>
      </c>
      <c r="B474" s="16" t="s">
        <v>304</v>
      </c>
      <c r="C474" s="16" t="s">
        <v>7</v>
      </c>
      <c r="D474" s="16" t="s">
        <v>330</v>
      </c>
      <c r="E474" s="16" t="s">
        <v>237</v>
      </c>
      <c r="F474" s="17">
        <f>'[1]Приложение 2'!G919</f>
        <v>556508.30000000005</v>
      </c>
      <c r="G474" s="17">
        <v>553378</v>
      </c>
      <c r="H474" s="1"/>
      <c r="I474" s="1"/>
      <c r="J474" s="1"/>
    </row>
    <row r="475" spans="1:10" s="42" customFormat="1" ht="135.6" customHeight="1">
      <c r="A475" s="19" t="s">
        <v>331</v>
      </c>
      <c r="B475" s="16" t="s">
        <v>304</v>
      </c>
      <c r="C475" s="16" t="s">
        <v>7</v>
      </c>
      <c r="D475" s="16" t="s">
        <v>332</v>
      </c>
      <c r="E475" s="16"/>
      <c r="F475" s="17">
        <f t="shared" ref="F475:G476" si="85">F476</f>
        <v>12214.4</v>
      </c>
      <c r="G475" s="17">
        <f t="shared" si="85"/>
        <v>12214.4</v>
      </c>
      <c r="H475" s="1"/>
      <c r="I475" s="1"/>
      <c r="J475" s="1"/>
    </row>
    <row r="476" spans="1:10" s="42" customFormat="1" ht="70.8" customHeight="1">
      <c r="A476" s="19" t="s">
        <v>308</v>
      </c>
      <c r="B476" s="16" t="s">
        <v>304</v>
      </c>
      <c r="C476" s="16" t="s">
        <v>7</v>
      </c>
      <c r="D476" s="16" t="s">
        <v>332</v>
      </c>
      <c r="E476" s="16" t="s">
        <v>235</v>
      </c>
      <c r="F476" s="17">
        <f t="shared" si="85"/>
        <v>12214.4</v>
      </c>
      <c r="G476" s="17">
        <f t="shared" si="85"/>
        <v>12214.4</v>
      </c>
      <c r="H476" s="1"/>
      <c r="I476" s="1"/>
      <c r="J476" s="1"/>
    </row>
    <row r="477" spans="1:10" s="42" customFormat="1" ht="39" customHeight="1">
      <c r="A477" s="19" t="s">
        <v>236</v>
      </c>
      <c r="B477" s="16" t="s">
        <v>304</v>
      </c>
      <c r="C477" s="16" t="s">
        <v>7</v>
      </c>
      <c r="D477" s="16" t="s">
        <v>332</v>
      </c>
      <c r="E477" s="16" t="s">
        <v>237</v>
      </c>
      <c r="F477" s="17">
        <f>'[1]Приложение 2'!G922</f>
        <v>12214.4</v>
      </c>
      <c r="G477" s="17">
        <v>12214.4</v>
      </c>
      <c r="H477" s="1"/>
      <c r="I477" s="1"/>
      <c r="J477" s="1"/>
    </row>
    <row r="478" spans="1:10" s="42" customFormat="1" ht="115.35" customHeight="1">
      <c r="A478" s="19" t="s">
        <v>333</v>
      </c>
      <c r="B478" s="16" t="s">
        <v>304</v>
      </c>
      <c r="C478" s="16" t="s">
        <v>7</v>
      </c>
      <c r="D478" s="16" t="s">
        <v>334</v>
      </c>
      <c r="E478" s="16"/>
      <c r="F478" s="17">
        <f>F479</f>
        <v>5772</v>
      </c>
      <c r="G478" s="17">
        <f t="shared" ref="F478:G479" si="86">G479</f>
        <v>5708.8</v>
      </c>
      <c r="H478" s="1"/>
      <c r="I478" s="1"/>
      <c r="J478" s="1"/>
    </row>
    <row r="479" spans="1:10" s="42" customFormat="1" ht="72" customHeight="1">
      <c r="A479" s="19" t="s">
        <v>308</v>
      </c>
      <c r="B479" s="16" t="s">
        <v>304</v>
      </c>
      <c r="C479" s="16" t="s">
        <v>7</v>
      </c>
      <c r="D479" s="16" t="s">
        <v>334</v>
      </c>
      <c r="E479" s="16" t="s">
        <v>235</v>
      </c>
      <c r="F479" s="17">
        <f t="shared" si="86"/>
        <v>5772</v>
      </c>
      <c r="G479" s="17">
        <f t="shared" si="86"/>
        <v>5708.8</v>
      </c>
      <c r="H479" s="1"/>
      <c r="I479" s="1"/>
      <c r="J479" s="1"/>
    </row>
    <row r="480" spans="1:10" s="42" customFormat="1" ht="31.2">
      <c r="A480" s="19" t="s">
        <v>236</v>
      </c>
      <c r="B480" s="16" t="s">
        <v>304</v>
      </c>
      <c r="C480" s="16" t="s">
        <v>7</v>
      </c>
      <c r="D480" s="16" t="s">
        <v>334</v>
      </c>
      <c r="E480" s="16" t="s">
        <v>237</v>
      </c>
      <c r="F480" s="17">
        <f>'[1]Приложение 2'!G925</f>
        <v>5772</v>
      </c>
      <c r="G480" s="17">
        <v>5708.8</v>
      </c>
      <c r="H480" s="1"/>
      <c r="I480" s="1"/>
      <c r="J480" s="1"/>
    </row>
    <row r="481" spans="1:10" s="42" customFormat="1" ht="140.4">
      <c r="A481" s="19" t="s">
        <v>335</v>
      </c>
      <c r="B481" s="16" t="s">
        <v>304</v>
      </c>
      <c r="C481" s="16" t="s">
        <v>7</v>
      </c>
      <c r="D481" s="16" t="s">
        <v>336</v>
      </c>
      <c r="E481" s="16"/>
      <c r="F481" s="17">
        <f>F482+F485</f>
        <v>169.4</v>
      </c>
      <c r="G481" s="17">
        <f>G482+G485</f>
        <v>169.4</v>
      </c>
      <c r="H481" s="1"/>
      <c r="I481" s="1"/>
      <c r="J481" s="1"/>
    </row>
    <row r="482" spans="1:10" s="42" customFormat="1" ht="187.2">
      <c r="A482" s="43" t="s">
        <v>337</v>
      </c>
      <c r="B482" s="16" t="s">
        <v>304</v>
      </c>
      <c r="C482" s="16" t="s">
        <v>7</v>
      </c>
      <c r="D482" s="16" t="s">
        <v>338</v>
      </c>
      <c r="E482" s="16"/>
      <c r="F482" s="17">
        <f>F483</f>
        <v>7</v>
      </c>
      <c r="G482" s="17">
        <f>G483</f>
        <v>7</v>
      </c>
      <c r="H482" s="1"/>
      <c r="I482" s="1"/>
      <c r="J482" s="1"/>
    </row>
    <row r="483" spans="1:10" s="42" customFormat="1" ht="62.4">
      <c r="A483" s="44" t="s">
        <v>308</v>
      </c>
      <c r="B483" s="16" t="s">
        <v>304</v>
      </c>
      <c r="C483" s="16" t="s">
        <v>7</v>
      </c>
      <c r="D483" s="16" t="s">
        <v>338</v>
      </c>
      <c r="E483" s="16" t="s">
        <v>235</v>
      </c>
      <c r="F483" s="17">
        <f>F484</f>
        <v>7</v>
      </c>
      <c r="G483" s="17">
        <f>G484</f>
        <v>7</v>
      </c>
      <c r="H483" s="1"/>
      <c r="I483" s="1"/>
      <c r="J483" s="1"/>
    </row>
    <row r="484" spans="1:10" s="42" customFormat="1" ht="31.2">
      <c r="A484" s="44" t="s">
        <v>236</v>
      </c>
      <c r="B484" s="16" t="s">
        <v>304</v>
      </c>
      <c r="C484" s="16" t="s">
        <v>7</v>
      </c>
      <c r="D484" s="16" t="s">
        <v>338</v>
      </c>
      <c r="E484" s="16" t="s">
        <v>237</v>
      </c>
      <c r="F484" s="17">
        <f>'[1]Приложение 2'!G929</f>
        <v>7</v>
      </c>
      <c r="G484" s="17">
        <v>7</v>
      </c>
      <c r="H484" s="1"/>
      <c r="I484" s="1"/>
      <c r="J484" s="1"/>
    </row>
    <row r="485" spans="1:10" s="42" customFormat="1" ht="187.2">
      <c r="A485" s="43" t="s">
        <v>339</v>
      </c>
      <c r="B485" s="16" t="s">
        <v>304</v>
      </c>
      <c r="C485" s="16" t="s">
        <v>7</v>
      </c>
      <c r="D485" s="16" t="s">
        <v>340</v>
      </c>
      <c r="E485" s="16"/>
      <c r="F485" s="17">
        <f>F486</f>
        <v>162.4</v>
      </c>
      <c r="G485" s="17">
        <f>G486</f>
        <v>162.4</v>
      </c>
      <c r="H485" s="1"/>
      <c r="I485" s="1"/>
      <c r="J485" s="1"/>
    </row>
    <row r="486" spans="1:10" s="42" customFormat="1" ht="62.4">
      <c r="A486" s="44" t="s">
        <v>308</v>
      </c>
      <c r="B486" s="16" t="s">
        <v>304</v>
      </c>
      <c r="C486" s="16" t="s">
        <v>7</v>
      </c>
      <c r="D486" s="16" t="s">
        <v>340</v>
      </c>
      <c r="E486" s="16" t="s">
        <v>235</v>
      </c>
      <c r="F486" s="17">
        <f>F487</f>
        <v>162.4</v>
      </c>
      <c r="G486" s="17">
        <f>G487</f>
        <v>162.4</v>
      </c>
      <c r="H486" s="1"/>
      <c r="I486" s="1"/>
      <c r="J486" s="1"/>
    </row>
    <row r="487" spans="1:10" s="42" customFormat="1" ht="31.2">
      <c r="A487" s="44" t="s">
        <v>236</v>
      </c>
      <c r="B487" s="16" t="s">
        <v>304</v>
      </c>
      <c r="C487" s="16" t="s">
        <v>7</v>
      </c>
      <c r="D487" s="16" t="s">
        <v>340</v>
      </c>
      <c r="E487" s="16" t="s">
        <v>237</v>
      </c>
      <c r="F487" s="17">
        <f>'[1]Приложение 2'!G932</f>
        <v>162.4</v>
      </c>
      <c r="G487" s="17">
        <v>162.4</v>
      </c>
      <c r="H487" s="1"/>
      <c r="I487" s="1"/>
      <c r="J487" s="1"/>
    </row>
    <row r="488" spans="1:10" ht="109.2">
      <c r="A488" s="20" t="s">
        <v>341</v>
      </c>
      <c r="B488" s="16" t="s">
        <v>304</v>
      </c>
      <c r="C488" s="16" t="s">
        <v>7</v>
      </c>
      <c r="D488" s="16" t="s">
        <v>342</v>
      </c>
      <c r="E488" s="16"/>
      <c r="F488" s="17">
        <f>F497+F493+F489</f>
        <v>1813.9</v>
      </c>
      <c r="G488" s="17">
        <f>G497+G493+G489</f>
        <v>1813.9</v>
      </c>
    </row>
    <row r="489" spans="1:10" ht="78">
      <c r="A489" s="19" t="s">
        <v>343</v>
      </c>
      <c r="B489" s="16" t="s">
        <v>304</v>
      </c>
      <c r="C489" s="16" t="s">
        <v>7</v>
      </c>
      <c r="D489" s="16" t="s">
        <v>344</v>
      </c>
      <c r="E489" s="16"/>
      <c r="F489" s="17">
        <f t="shared" ref="F489:G491" si="87">F490</f>
        <v>1374.7</v>
      </c>
      <c r="G489" s="17">
        <f t="shared" si="87"/>
        <v>1374.7</v>
      </c>
    </row>
    <row r="490" spans="1:10" ht="31.2">
      <c r="A490" s="19" t="s">
        <v>117</v>
      </c>
      <c r="B490" s="32" t="s">
        <v>304</v>
      </c>
      <c r="C490" s="32" t="s">
        <v>7</v>
      </c>
      <c r="D490" s="16" t="s">
        <v>345</v>
      </c>
      <c r="E490" s="16"/>
      <c r="F490" s="17">
        <f t="shared" si="87"/>
        <v>1374.7</v>
      </c>
      <c r="G490" s="17">
        <f t="shared" si="87"/>
        <v>1374.7</v>
      </c>
    </row>
    <row r="491" spans="1:10" ht="62.4">
      <c r="A491" s="15" t="s">
        <v>308</v>
      </c>
      <c r="B491" s="32" t="s">
        <v>304</v>
      </c>
      <c r="C491" s="32" t="s">
        <v>7</v>
      </c>
      <c r="D491" s="16" t="s">
        <v>345</v>
      </c>
      <c r="E491" s="16" t="s">
        <v>235</v>
      </c>
      <c r="F491" s="17">
        <f t="shared" si="87"/>
        <v>1374.7</v>
      </c>
      <c r="G491" s="17">
        <f t="shared" si="87"/>
        <v>1374.7</v>
      </c>
    </row>
    <row r="492" spans="1:10" ht="31.2">
      <c r="A492" s="15" t="s">
        <v>236</v>
      </c>
      <c r="B492" s="32" t="s">
        <v>304</v>
      </c>
      <c r="C492" s="32" t="s">
        <v>7</v>
      </c>
      <c r="D492" s="16" t="s">
        <v>345</v>
      </c>
      <c r="E492" s="16" t="s">
        <v>237</v>
      </c>
      <c r="F492" s="17">
        <f>'[1]Приложение 2'!G937</f>
        <v>1374.7</v>
      </c>
      <c r="G492" s="17">
        <v>1374.7</v>
      </c>
    </row>
    <row r="493" spans="1:10" ht="46.8">
      <c r="A493" s="45" t="s">
        <v>346</v>
      </c>
      <c r="B493" s="16" t="s">
        <v>304</v>
      </c>
      <c r="C493" s="16" t="s">
        <v>7</v>
      </c>
      <c r="D493" s="16" t="s">
        <v>347</v>
      </c>
      <c r="E493" s="16"/>
      <c r="F493" s="17">
        <f t="shared" ref="F493:G495" si="88">F494</f>
        <v>39.5</v>
      </c>
      <c r="G493" s="17">
        <f t="shared" si="88"/>
        <v>39.5</v>
      </c>
    </row>
    <row r="494" spans="1:10">
      <c r="A494" s="28" t="s">
        <v>117</v>
      </c>
      <c r="B494" s="32" t="s">
        <v>304</v>
      </c>
      <c r="C494" s="32" t="s">
        <v>7</v>
      </c>
      <c r="D494" s="16" t="s">
        <v>348</v>
      </c>
      <c r="E494" s="16"/>
      <c r="F494" s="17">
        <f t="shared" si="88"/>
        <v>39.5</v>
      </c>
      <c r="G494" s="17">
        <f t="shared" si="88"/>
        <v>39.5</v>
      </c>
    </row>
    <row r="495" spans="1:10" ht="62.4">
      <c r="A495" s="19" t="s">
        <v>308</v>
      </c>
      <c r="B495" s="32" t="s">
        <v>304</v>
      </c>
      <c r="C495" s="32" t="s">
        <v>7</v>
      </c>
      <c r="D495" s="16" t="s">
        <v>348</v>
      </c>
      <c r="E495" s="16" t="s">
        <v>235</v>
      </c>
      <c r="F495" s="17">
        <f t="shared" si="88"/>
        <v>39.5</v>
      </c>
      <c r="G495" s="17">
        <f t="shared" si="88"/>
        <v>39.5</v>
      </c>
    </row>
    <row r="496" spans="1:10" ht="31.2">
      <c r="A496" s="19" t="s">
        <v>236</v>
      </c>
      <c r="B496" s="32" t="s">
        <v>304</v>
      </c>
      <c r="C496" s="32" t="s">
        <v>7</v>
      </c>
      <c r="D496" s="16" t="s">
        <v>348</v>
      </c>
      <c r="E496" s="16" t="s">
        <v>237</v>
      </c>
      <c r="F496" s="17">
        <f>'[1]Приложение 2'!G941</f>
        <v>39.5</v>
      </c>
      <c r="G496" s="17">
        <v>39.5</v>
      </c>
    </row>
    <row r="497" spans="1:10" ht="93.6">
      <c r="A497" s="19" t="s">
        <v>349</v>
      </c>
      <c r="B497" s="16" t="s">
        <v>304</v>
      </c>
      <c r="C497" s="16" t="s">
        <v>7</v>
      </c>
      <c r="D497" s="16" t="s">
        <v>350</v>
      </c>
      <c r="E497" s="16"/>
      <c r="F497" s="17">
        <f t="shared" ref="F497:G499" si="89">F498</f>
        <v>399.7</v>
      </c>
      <c r="G497" s="17">
        <f t="shared" si="89"/>
        <v>399.7</v>
      </c>
    </row>
    <row r="498" spans="1:10" ht="31.2">
      <c r="A498" s="19" t="s">
        <v>117</v>
      </c>
      <c r="B498" s="16" t="s">
        <v>304</v>
      </c>
      <c r="C498" s="16" t="s">
        <v>7</v>
      </c>
      <c r="D498" s="16" t="s">
        <v>351</v>
      </c>
      <c r="E498" s="16"/>
      <c r="F498" s="17">
        <f t="shared" si="89"/>
        <v>399.7</v>
      </c>
      <c r="G498" s="17">
        <f t="shared" si="89"/>
        <v>399.7</v>
      </c>
    </row>
    <row r="499" spans="1:10" s="42" customFormat="1" ht="62.4">
      <c r="A499" s="19" t="s">
        <v>308</v>
      </c>
      <c r="B499" s="16" t="s">
        <v>304</v>
      </c>
      <c r="C499" s="16" t="s">
        <v>7</v>
      </c>
      <c r="D499" s="16" t="s">
        <v>351</v>
      </c>
      <c r="E499" s="16" t="s">
        <v>235</v>
      </c>
      <c r="F499" s="17">
        <f t="shared" si="89"/>
        <v>399.7</v>
      </c>
      <c r="G499" s="17">
        <f t="shared" si="89"/>
        <v>399.7</v>
      </c>
      <c r="H499" s="1"/>
      <c r="I499" s="1"/>
      <c r="J499" s="1"/>
    </row>
    <row r="500" spans="1:10" s="42" customFormat="1" ht="31.2">
      <c r="A500" s="19" t="s">
        <v>236</v>
      </c>
      <c r="B500" s="16" t="s">
        <v>304</v>
      </c>
      <c r="C500" s="16" t="s">
        <v>7</v>
      </c>
      <c r="D500" s="16" t="s">
        <v>351</v>
      </c>
      <c r="E500" s="16" t="s">
        <v>237</v>
      </c>
      <c r="F500" s="17">
        <f>'[1]Приложение 2'!G945</f>
        <v>399.7</v>
      </c>
      <c r="G500" s="17">
        <v>399.7</v>
      </c>
      <c r="H500" s="1"/>
      <c r="I500" s="1"/>
      <c r="J500" s="1"/>
    </row>
    <row r="501" spans="1:10" s="42" customFormat="1" ht="93.6">
      <c r="A501" s="19" t="s">
        <v>134</v>
      </c>
      <c r="B501" s="16" t="s">
        <v>304</v>
      </c>
      <c r="C501" s="16" t="s">
        <v>7</v>
      </c>
      <c r="D501" s="16" t="s">
        <v>135</v>
      </c>
      <c r="E501" s="16"/>
      <c r="F501" s="17">
        <f>F502</f>
        <v>22257.200000000001</v>
      </c>
      <c r="G501" s="17">
        <f>G502</f>
        <v>22257.200000000001</v>
      </c>
      <c r="H501" s="1"/>
      <c r="I501" s="1"/>
      <c r="J501" s="1"/>
    </row>
    <row r="502" spans="1:10" s="42" customFormat="1" ht="78">
      <c r="A502" s="19" t="s">
        <v>136</v>
      </c>
      <c r="B502" s="16" t="s">
        <v>304</v>
      </c>
      <c r="C502" s="16" t="s">
        <v>7</v>
      </c>
      <c r="D502" s="16" t="s">
        <v>137</v>
      </c>
      <c r="E502" s="16"/>
      <c r="F502" s="17">
        <f>F510+F503</f>
        <v>22257.200000000001</v>
      </c>
      <c r="G502" s="17">
        <f>G510+G503</f>
        <v>22257.200000000001</v>
      </c>
      <c r="H502" s="1"/>
      <c r="I502" s="1"/>
      <c r="J502" s="1"/>
    </row>
    <row r="503" spans="1:10" s="42" customFormat="1" ht="93.6">
      <c r="A503" s="19" t="s">
        <v>138</v>
      </c>
      <c r="B503" s="16" t="s">
        <v>304</v>
      </c>
      <c r="C503" s="16" t="s">
        <v>7</v>
      </c>
      <c r="D503" s="46" t="s">
        <v>139</v>
      </c>
      <c r="E503" s="47"/>
      <c r="F503" s="17">
        <f>F504+F507</f>
        <v>7313.9</v>
      </c>
      <c r="G503" s="17">
        <f>G504+G507</f>
        <v>7313.9</v>
      </c>
      <c r="H503" s="1"/>
      <c r="I503" s="1"/>
      <c r="J503" s="1"/>
    </row>
    <row r="504" spans="1:10" s="42" customFormat="1" ht="62.4">
      <c r="A504" s="19" t="s">
        <v>140</v>
      </c>
      <c r="B504" s="16" t="s">
        <v>304</v>
      </c>
      <c r="C504" s="16" t="s">
        <v>7</v>
      </c>
      <c r="D504" s="48" t="s">
        <v>141</v>
      </c>
      <c r="E504" s="49"/>
      <c r="F504" s="17">
        <f t="shared" ref="F504:G505" si="90">F505</f>
        <v>6791.9</v>
      </c>
      <c r="G504" s="17">
        <f t="shared" si="90"/>
        <v>6791.9</v>
      </c>
      <c r="H504" s="1"/>
      <c r="I504" s="1"/>
      <c r="J504" s="1"/>
    </row>
    <row r="505" spans="1:10" s="42" customFormat="1" ht="62.4">
      <c r="A505" s="19" t="s">
        <v>308</v>
      </c>
      <c r="B505" s="16" t="s">
        <v>304</v>
      </c>
      <c r="C505" s="16" t="s">
        <v>7</v>
      </c>
      <c r="D505" s="48" t="s">
        <v>141</v>
      </c>
      <c r="E505" s="49">
        <v>600</v>
      </c>
      <c r="F505" s="17">
        <f t="shared" si="90"/>
        <v>6791.9</v>
      </c>
      <c r="G505" s="17">
        <f t="shared" si="90"/>
        <v>6791.9</v>
      </c>
      <c r="H505" s="1"/>
      <c r="I505" s="1"/>
      <c r="J505" s="1"/>
    </row>
    <row r="506" spans="1:10" s="42" customFormat="1" ht="31.2">
      <c r="A506" s="19" t="s">
        <v>236</v>
      </c>
      <c r="B506" s="16" t="s">
        <v>304</v>
      </c>
      <c r="C506" s="16" t="s">
        <v>7</v>
      </c>
      <c r="D506" s="48" t="s">
        <v>141</v>
      </c>
      <c r="E506" s="49">
        <v>620</v>
      </c>
      <c r="F506" s="17">
        <f>'[1]Приложение 2'!G951</f>
        <v>6791.9</v>
      </c>
      <c r="G506" s="17">
        <v>6791.9</v>
      </c>
      <c r="H506" s="1"/>
      <c r="I506" s="1"/>
      <c r="J506" s="1"/>
    </row>
    <row r="507" spans="1:10" s="42" customFormat="1" ht="78">
      <c r="A507" s="19" t="s">
        <v>142</v>
      </c>
      <c r="B507" s="16" t="s">
        <v>304</v>
      </c>
      <c r="C507" s="16" t="s">
        <v>7</v>
      </c>
      <c r="D507" s="48" t="s">
        <v>143</v>
      </c>
      <c r="E507" s="49"/>
      <c r="F507" s="17">
        <f t="shared" ref="F507:G508" si="91">F508</f>
        <v>522</v>
      </c>
      <c r="G507" s="17">
        <f t="shared" si="91"/>
        <v>522</v>
      </c>
      <c r="H507" s="1"/>
      <c r="I507" s="1"/>
      <c r="J507" s="1"/>
    </row>
    <row r="508" spans="1:10" s="42" customFormat="1" ht="62.4">
      <c r="A508" s="19" t="s">
        <v>308</v>
      </c>
      <c r="B508" s="16" t="s">
        <v>304</v>
      </c>
      <c r="C508" s="16" t="s">
        <v>7</v>
      </c>
      <c r="D508" s="48" t="s">
        <v>143</v>
      </c>
      <c r="E508" s="49">
        <v>600</v>
      </c>
      <c r="F508" s="17">
        <f t="shared" si="91"/>
        <v>522</v>
      </c>
      <c r="G508" s="17">
        <f t="shared" si="91"/>
        <v>522</v>
      </c>
      <c r="H508" s="1"/>
      <c r="I508" s="1"/>
      <c r="J508" s="1"/>
    </row>
    <row r="509" spans="1:10" s="42" customFormat="1" ht="31.2">
      <c r="A509" s="19" t="s">
        <v>236</v>
      </c>
      <c r="B509" s="16" t="s">
        <v>304</v>
      </c>
      <c r="C509" s="16" t="s">
        <v>7</v>
      </c>
      <c r="D509" s="48" t="s">
        <v>143</v>
      </c>
      <c r="E509" s="49">
        <v>620</v>
      </c>
      <c r="F509" s="17">
        <f>'[1]Приложение 2'!G954</f>
        <v>522</v>
      </c>
      <c r="G509" s="17">
        <v>522</v>
      </c>
      <c r="H509" s="1"/>
      <c r="I509" s="1"/>
      <c r="J509" s="1"/>
    </row>
    <row r="510" spans="1:10" s="42" customFormat="1" ht="62.4">
      <c r="A510" s="19" t="s">
        <v>352</v>
      </c>
      <c r="B510" s="16" t="s">
        <v>304</v>
      </c>
      <c r="C510" s="16" t="s">
        <v>7</v>
      </c>
      <c r="D510" s="16" t="s">
        <v>353</v>
      </c>
      <c r="E510" s="16"/>
      <c r="F510" s="17">
        <f>F511+F514</f>
        <v>14943.300000000001</v>
      </c>
      <c r="G510" s="17">
        <f>G511+G514</f>
        <v>14943.300000000001</v>
      </c>
      <c r="H510" s="1"/>
      <c r="I510" s="1"/>
      <c r="J510" s="1"/>
    </row>
    <row r="511" spans="1:10" s="42" customFormat="1" ht="62.4">
      <c r="A511" s="19" t="s">
        <v>140</v>
      </c>
      <c r="B511" s="16" t="s">
        <v>304</v>
      </c>
      <c r="C511" s="16" t="s">
        <v>7</v>
      </c>
      <c r="D511" s="16" t="s">
        <v>354</v>
      </c>
      <c r="E511" s="16"/>
      <c r="F511" s="17">
        <f t="shared" ref="F511:G512" si="92">F512</f>
        <v>13897.2</v>
      </c>
      <c r="G511" s="17">
        <f t="shared" si="92"/>
        <v>13897.2</v>
      </c>
      <c r="H511" s="1"/>
      <c r="I511" s="1"/>
      <c r="J511" s="1"/>
    </row>
    <row r="512" spans="1:10" s="42" customFormat="1" ht="62.4">
      <c r="A512" s="19" t="s">
        <v>308</v>
      </c>
      <c r="B512" s="16" t="s">
        <v>304</v>
      </c>
      <c r="C512" s="16" t="s">
        <v>7</v>
      </c>
      <c r="D512" s="16" t="s">
        <v>354</v>
      </c>
      <c r="E512" s="16" t="s">
        <v>235</v>
      </c>
      <c r="F512" s="17">
        <f t="shared" si="92"/>
        <v>13897.2</v>
      </c>
      <c r="G512" s="17">
        <f t="shared" si="92"/>
        <v>13897.2</v>
      </c>
      <c r="H512" s="1"/>
      <c r="I512" s="1"/>
      <c r="J512" s="1"/>
    </row>
    <row r="513" spans="1:12" s="42" customFormat="1" ht="31.2">
      <c r="A513" s="19" t="s">
        <v>236</v>
      </c>
      <c r="B513" s="16" t="s">
        <v>304</v>
      </c>
      <c r="C513" s="16" t="s">
        <v>7</v>
      </c>
      <c r="D513" s="16" t="s">
        <v>354</v>
      </c>
      <c r="E513" s="16" t="s">
        <v>237</v>
      </c>
      <c r="F513" s="17">
        <f>'[1]Приложение 2'!G958</f>
        <v>13897.2</v>
      </c>
      <c r="G513" s="17">
        <v>13897.2</v>
      </c>
      <c r="H513" s="1"/>
      <c r="I513" s="1"/>
      <c r="J513" s="1"/>
    </row>
    <row r="514" spans="1:12" s="42" customFormat="1" ht="78">
      <c r="A514" s="19" t="s">
        <v>142</v>
      </c>
      <c r="B514" s="16" t="s">
        <v>304</v>
      </c>
      <c r="C514" s="16" t="s">
        <v>7</v>
      </c>
      <c r="D514" s="16" t="s">
        <v>355</v>
      </c>
      <c r="E514" s="16"/>
      <c r="F514" s="17">
        <f t="shared" ref="F514:G515" si="93">F515</f>
        <v>1046.0999999999999</v>
      </c>
      <c r="G514" s="17">
        <f t="shared" si="93"/>
        <v>1046.0999999999999</v>
      </c>
      <c r="H514" s="1"/>
      <c r="I514" s="1"/>
      <c r="J514" s="1"/>
    </row>
    <row r="515" spans="1:12" s="42" customFormat="1" ht="62.4">
      <c r="A515" s="19" t="s">
        <v>308</v>
      </c>
      <c r="B515" s="16" t="s">
        <v>304</v>
      </c>
      <c r="C515" s="16" t="s">
        <v>7</v>
      </c>
      <c r="D515" s="16" t="s">
        <v>355</v>
      </c>
      <c r="E515" s="16" t="s">
        <v>235</v>
      </c>
      <c r="F515" s="17">
        <f t="shared" si="93"/>
        <v>1046.0999999999999</v>
      </c>
      <c r="G515" s="17">
        <f t="shared" si="93"/>
        <v>1046.0999999999999</v>
      </c>
      <c r="H515" s="1"/>
      <c r="I515" s="1"/>
      <c r="J515" s="1"/>
    </row>
    <row r="516" spans="1:12" s="42" customFormat="1" ht="31.2">
      <c r="A516" s="19" t="s">
        <v>236</v>
      </c>
      <c r="B516" s="16" t="s">
        <v>304</v>
      </c>
      <c r="C516" s="16" t="s">
        <v>7</v>
      </c>
      <c r="D516" s="16" t="s">
        <v>355</v>
      </c>
      <c r="E516" s="16" t="s">
        <v>237</v>
      </c>
      <c r="F516" s="17">
        <f>'[1]Приложение 2'!G961</f>
        <v>1046.0999999999999</v>
      </c>
      <c r="G516" s="17">
        <v>1046.0999999999999</v>
      </c>
      <c r="H516" s="1"/>
      <c r="I516" s="1"/>
      <c r="J516" s="1"/>
    </row>
    <row r="517" spans="1:12" s="42" customFormat="1" ht="16.2">
      <c r="A517" s="12" t="s">
        <v>356</v>
      </c>
      <c r="B517" s="13" t="s">
        <v>304</v>
      </c>
      <c r="C517" s="13" t="s">
        <v>9</v>
      </c>
      <c r="D517" s="13"/>
      <c r="E517" s="13"/>
      <c r="F517" s="14">
        <f>F533+F518</f>
        <v>1261560.8</v>
      </c>
      <c r="G517" s="14">
        <f>G533+G518</f>
        <v>1243429.8</v>
      </c>
      <c r="H517" s="1"/>
      <c r="I517" s="1"/>
      <c r="J517" s="11"/>
      <c r="K517" s="11"/>
      <c r="L517" s="11"/>
    </row>
    <row r="518" spans="1:12" s="42" customFormat="1" ht="31.2">
      <c r="A518" s="19" t="s">
        <v>78</v>
      </c>
      <c r="B518" s="16" t="s">
        <v>304</v>
      </c>
      <c r="C518" s="16" t="s">
        <v>9</v>
      </c>
      <c r="D518" s="16" t="s">
        <v>306</v>
      </c>
      <c r="E518" s="13"/>
      <c r="F518" s="17">
        <f>F523+F519</f>
        <v>4126.4000000000005</v>
      </c>
      <c r="G518" s="17">
        <f>G523+G519</f>
        <v>3174</v>
      </c>
      <c r="H518" s="1"/>
      <c r="I518" s="1"/>
      <c r="J518" s="11"/>
      <c r="K518" s="11"/>
      <c r="L518" s="11"/>
    </row>
    <row r="519" spans="1:12" s="42" customFormat="1" ht="16.2">
      <c r="A519" s="19" t="s">
        <v>80</v>
      </c>
      <c r="B519" s="16" t="s">
        <v>304</v>
      </c>
      <c r="C519" s="16" t="s">
        <v>9</v>
      </c>
      <c r="D519" s="16" t="s">
        <v>307</v>
      </c>
      <c r="E519" s="13"/>
      <c r="F519" s="17">
        <f t="shared" ref="F519:G521" si="94">F520</f>
        <v>1332.2</v>
      </c>
      <c r="G519" s="17">
        <f t="shared" si="94"/>
        <v>1332.2</v>
      </c>
      <c r="H519" s="1"/>
      <c r="I519" s="1"/>
      <c r="J519" s="11"/>
      <c r="K519" s="11"/>
      <c r="L519" s="11"/>
    </row>
    <row r="520" spans="1:12" s="42" customFormat="1" ht="46.8">
      <c r="A520" s="19" t="s">
        <v>82</v>
      </c>
      <c r="B520" s="16" t="s">
        <v>304</v>
      </c>
      <c r="C520" s="16" t="s">
        <v>9</v>
      </c>
      <c r="D520" s="16" t="s">
        <v>357</v>
      </c>
      <c r="E520" s="13"/>
      <c r="F520" s="17">
        <f t="shared" si="94"/>
        <v>1332.2</v>
      </c>
      <c r="G520" s="17">
        <f t="shared" si="94"/>
        <v>1332.2</v>
      </c>
      <c r="H520" s="1"/>
      <c r="I520" s="1"/>
      <c r="J520" s="11"/>
      <c r="K520" s="11"/>
      <c r="L520" s="11"/>
    </row>
    <row r="521" spans="1:12" s="42" customFormat="1" ht="62.4">
      <c r="A521" s="19" t="s">
        <v>308</v>
      </c>
      <c r="B521" s="16" t="s">
        <v>304</v>
      </c>
      <c r="C521" s="16" t="s">
        <v>9</v>
      </c>
      <c r="D521" s="16" t="s">
        <v>357</v>
      </c>
      <c r="E521" s="16" t="s">
        <v>235</v>
      </c>
      <c r="F521" s="17">
        <f t="shared" si="94"/>
        <v>1332.2</v>
      </c>
      <c r="G521" s="17">
        <f t="shared" si="94"/>
        <v>1332.2</v>
      </c>
      <c r="H521" s="1"/>
      <c r="I521" s="1"/>
      <c r="J521" s="11"/>
      <c r="K521" s="11"/>
      <c r="L521" s="11"/>
    </row>
    <row r="522" spans="1:12" s="42" customFormat="1" ht="31.2">
      <c r="A522" s="19" t="s">
        <v>236</v>
      </c>
      <c r="B522" s="16" t="s">
        <v>304</v>
      </c>
      <c r="C522" s="16" t="s">
        <v>9</v>
      </c>
      <c r="D522" s="16" t="s">
        <v>357</v>
      </c>
      <c r="E522" s="16" t="s">
        <v>237</v>
      </c>
      <c r="F522" s="17">
        <f>'[1]Приложение 2'!G967</f>
        <v>1332.2</v>
      </c>
      <c r="G522" s="17">
        <v>1332.2</v>
      </c>
      <c r="H522" s="1"/>
      <c r="I522" s="1"/>
      <c r="J522" s="11"/>
      <c r="K522" s="11"/>
      <c r="L522" s="11"/>
    </row>
    <row r="523" spans="1:12" s="42" customFormat="1" ht="16.2">
      <c r="A523" s="19" t="s">
        <v>104</v>
      </c>
      <c r="B523" s="16" t="s">
        <v>304</v>
      </c>
      <c r="C523" s="16" t="s">
        <v>9</v>
      </c>
      <c r="D523" s="16" t="s">
        <v>105</v>
      </c>
      <c r="E523" s="13"/>
      <c r="F523" s="17">
        <f>F524+F527+F530</f>
        <v>2794.2000000000003</v>
      </c>
      <c r="G523" s="17">
        <f>G524+G527+G530</f>
        <v>1841.8</v>
      </c>
      <c r="H523" s="1"/>
      <c r="I523" s="1"/>
      <c r="J523" s="11"/>
      <c r="K523" s="11"/>
      <c r="L523" s="11"/>
    </row>
    <row r="524" spans="1:12" s="42" customFormat="1" ht="78">
      <c r="A524" s="19" t="s">
        <v>309</v>
      </c>
      <c r="B524" s="16" t="s">
        <v>304</v>
      </c>
      <c r="C524" s="16" t="s">
        <v>9</v>
      </c>
      <c r="D524" s="16" t="s">
        <v>310</v>
      </c>
      <c r="E524" s="13"/>
      <c r="F524" s="17">
        <f t="shared" ref="F524:G525" si="95">F525</f>
        <v>2.2999999999999998</v>
      </c>
      <c r="G524" s="17">
        <f t="shared" si="95"/>
        <v>2.2999999999999998</v>
      </c>
      <c r="H524" s="1"/>
      <c r="I524" s="1"/>
      <c r="J524" s="11"/>
      <c r="K524" s="11"/>
      <c r="L524" s="11"/>
    </row>
    <row r="525" spans="1:12" s="42" customFormat="1" ht="62.4">
      <c r="A525" s="20" t="s">
        <v>308</v>
      </c>
      <c r="B525" s="16" t="s">
        <v>304</v>
      </c>
      <c r="C525" s="16" t="s">
        <v>9</v>
      </c>
      <c r="D525" s="16" t="s">
        <v>310</v>
      </c>
      <c r="E525" s="16" t="s">
        <v>235</v>
      </c>
      <c r="F525" s="17">
        <f t="shared" si="95"/>
        <v>2.2999999999999998</v>
      </c>
      <c r="G525" s="17">
        <f t="shared" si="95"/>
        <v>2.2999999999999998</v>
      </c>
      <c r="H525" s="1"/>
      <c r="I525" s="1"/>
      <c r="J525" s="11"/>
      <c r="K525" s="11"/>
      <c r="L525" s="11"/>
    </row>
    <row r="526" spans="1:12" s="42" customFormat="1" ht="31.2">
      <c r="A526" s="20" t="s">
        <v>236</v>
      </c>
      <c r="B526" s="16" t="s">
        <v>304</v>
      </c>
      <c r="C526" s="16" t="s">
        <v>9</v>
      </c>
      <c r="D526" s="16" t="s">
        <v>310</v>
      </c>
      <c r="E526" s="16" t="s">
        <v>237</v>
      </c>
      <c r="F526" s="17">
        <f>'[1]Приложение 2'!G971</f>
        <v>2.2999999999999998</v>
      </c>
      <c r="G526" s="17">
        <v>2.2999999999999998</v>
      </c>
      <c r="H526" s="1"/>
      <c r="I526" s="1"/>
      <c r="J526" s="11"/>
      <c r="K526" s="11"/>
      <c r="L526" s="11"/>
    </row>
    <row r="527" spans="1:12" s="42" customFormat="1" ht="31.2">
      <c r="A527" s="20" t="s">
        <v>254</v>
      </c>
      <c r="B527" s="16" t="s">
        <v>304</v>
      </c>
      <c r="C527" s="16" t="s">
        <v>9</v>
      </c>
      <c r="D527" s="16" t="s">
        <v>255</v>
      </c>
      <c r="E527" s="16"/>
      <c r="F527" s="17">
        <f t="shared" ref="F527:G528" si="96">F528</f>
        <v>58</v>
      </c>
      <c r="G527" s="17">
        <f t="shared" si="96"/>
        <v>57.8</v>
      </c>
      <c r="H527" s="1"/>
      <c r="I527" s="1"/>
      <c r="J527" s="11"/>
      <c r="K527" s="11"/>
      <c r="L527" s="11"/>
    </row>
    <row r="528" spans="1:12" s="42" customFormat="1" ht="62.4">
      <c r="A528" s="20" t="s">
        <v>308</v>
      </c>
      <c r="B528" s="16" t="s">
        <v>304</v>
      </c>
      <c r="C528" s="16" t="s">
        <v>9</v>
      </c>
      <c r="D528" s="16" t="s">
        <v>255</v>
      </c>
      <c r="E528" s="16" t="s">
        <v>235</v>
      </c>
      <c r="F528" s="17">
        <f t="shared" si="96"/>
        <v>58</v>
      </c>
      <c r="G528" s="17">
        <f t="shared" si="96"/>
        <v>57.8</v>
      </c>
      <c r="H528" s="1"/>
      <c r="I528" s="1"/>
      <c r="J528" s="11"/>
      <c r="K528" s="11"/>
      <c r="L528" s="11"/>
    </row>
    <row r="529" spans="1:12" s="42" customFormat="1" ht="31.2">
      <c r="A529" s="20" t="s">
        <v>236</v>
      </c>
      <c r="B529" s="16" t="s">
        <v>304</v>
      </c>
      <c r="C529" s="16" t="s">
        <v>9</v>
      </c>
      <c r="D529" s="16" t="s">
        <v>255</v>
      </c>
      <c r="E529" s="16" t="s">
        <v>237</v>
      </c>
      <c r="F529" s="17">
        <f>'[1]Приложение 2'!G974</f>
        <v>58</v>
      </c>
      <c r="G529" s="17">
        <v>57.8</v>
      </c>
      <c r="H529" s="1"/>
      <c r="I529" s="1"/>
      <c r="J529" s="11"/>
      <c r="K529" s="11"/>
      <c r="L529" s="11"/>
    </row>
    <row r="530" spans="1:12" s="42" customFormat="1" ht="31.2">
      <c r="A530" s="20" t="s">
        <v>258</v>
      </c>
      <c r="B530" s="16" t="s">
        <v>304</v>
      </c>
      <c r="C530" s="16" t="s">
        <v>9</v>
      </c>
      <c r="D530" s="16" t="s">
        <v>259</v>
      </c>
      <c r="E530" s="16"/>
      <c r="F530" s="17">
        <f t="shared" ref="F530:G531" si="97">F531</f>
        <v>2733.9</v>
      </c>
      <c r="G530" s="17">
        <f t="shared" si="97"/>
        <v>1781.7</v>
      </c>
      <c r="H530" s="1"/>
      <c r="I530" s="1"/>
      <c r="J530" s="11"/>
      <c r="K530" s="11"/>
      <c r="L530" s="11"/>
    </row>
    <row r="531" spans="1:12" s="42" customFormat="1" ht="62.4">
      <c r="A531" s="20" t="s">
        <v>308</v>
      </c>
      <c r="B531" s="16" t="s">
        <v>304</v>
      </c>
      <c r="C531" s="16" t="s">
        <v>9</v>
      </c>
      <c r="D531" s="16" t="s">
        <v>259</v>
      </c>
      <c r="E531" s="16" t="s">
        <v>235</v>
      </c>
      <c r="F531" s="17">
        <f t="shared" si="97"/>
        <v>2733.9</v>
      </c>
      <c r="G531" s="17">
        <f t="shared" si="97"/>
        <v>1781.7</v>
      </c>
      <c r="H531" s="1"/>
      <c r="I531" s="1"/>
      <c r="J531" s="11"/>
      <c r="K531" s="11"/>
      <c r="L531" s="11"/>
    </row>
    <row r="532" spans="1:12" s="42" customFormat="1" ht="31.2">
      <c r="A532" s="20" t="s">
        <v>236</v>
      </c>
      <c r="B532" s="16" t="s">
        <v>304</v>
      </c>
      <c r="C532" s="16" t="s">
        <v>9</v>
      </c>
      <c r="D532" s="16" t="s">
        <v>259</v>
      </c>
      <c r="E532" s="16" t="s">
        <v>237</v>
      </c>
      <c r="F532" s="17">
        <f>'[1]Приложение 2'!G977</f>
        <v>2733.9</v>
      </c>
      <c r="G532" s="17">
        <v>1781.7</v>
      </c>
      <c r="H532" s="1"/>
      <c r="I532" s="1"/>
      <c r="J532" s="11"/>
      <c r="K532" s="11"/>
      <c r="L532" s="11"/>
    </row>
    <row r="533" spans="1:12" s="42" customFormat="1" ht="66" customHeight="1">
      <c r="A533" s="19" t="s">
        <v>311</v>
      </c>
      <c r="B533" s="16" t="s">
        <v>304</v>
      </c>
      <c r="C533" s="16" t="s">
        <v>9</v>
      </c>
      <c r="D533" s="16" t="s">
        <v>312</v>
      </c>
      <c r="E533" s="16"/>
      <c r="F533" s="17">
        <f>F534+F539+F621+F630+F643</f>
        <v>1257434.4000000001</v>
      </c>
      <c r="G533" s="17">
        <f>G534+G539+G621+G630+G643</f>
        <v>1240255.8</v>
      </c>
      <c r="H533" s="1"/>
      <c r="I533" s="1"/>
      <c r="J533" s="1"/>
    </row>
    <row r="534" spans="1:12" s="42" customFormat="1" ht="34.950000000000003" customHeight="1">
      <c r="A534" s="19" t="s">
        <v>313</v>
      </c>
      <c r="B534" s="16" t="s">
        <v>304</v>
      </c>
      <c r="C534" s="16" t="s">
        <v>9</v>
      </c>
      <c r="D534" s="16" t="s">
        <v>314</v>
      </c>
      <c r="E534" s="16"/>
      <c r="F534" s="17">
        <f>F535</f>
        <v>578.6</v>
      </c>
      <c r="G534" s="17">
        <f>G535</f>
        <v>321.7</v>
      </c>
      <c r="H534" s="1"/>
      <c r="I534" s="1"/>
      <c r="J534" s="1"/>
    </row>
    <row r="535" spans="1:12" s="42" customFormat="1" ht="112.95" customHeight="1">
      <c r="A535" s="19" t="s">
        <v>324</v>
      </c>
      <c r="B535" s="16" t="s">
        <v>304</v>
      </c>
      <c r="C535" s="16" t="s">
        <v>9</v>
      </c>
      <c r="D535" s="16" t="s">
        <v>325</v>
      </c>
      <c r="E535" s="16"/>
      <c r="F535" s="17">
        <f t="shared" ref="F535:G537" si="98">F536</f>
        <v>578.6</v>
      </c>
      <c r="G535" s="17">
        <f t="shared" si="98"/>
        <v>321.7</v>
      </c>
      <c r="H535" s="1"/>
      <c r="I535" s="1"/>
      <c r="J535" s="1"/>
    </row>
    <row r="536" spans="1:12" s="42" customFormat="1" ht="114" customHeight="1">
      <c r="A536" s="19" t="s">
        <v>333</v>
      </c>
      <c r="B536" s="16" t="s">
        <v>304</v>
      </c>
      <c r="C536" s="16" t="s">
        <v>9</v>
      </c>
      <c r="D536" s="16" t="s">
        <v>334</v>
      </c>
      <c r="E536" s="16"/>
      <c r="F536" s="17">
        <f t="shared" si="98"/>
        <v>578.6</v>
      </c>
      <c r="G536" s="17">
        <f t="shared" si="98"/>
        <v>321.7</v>
      </c>
      <c r="H536" s="1"/>
      <c r="I536" s="1"/>
      <c r="J536" s="1"/>
    </row>
    <row r="537" spans="1:12" s="42" customFormat="1" ht="73.349999999999994" customHeight="1">
      <c r="A537" s="19" t="s">
        <v>308</v>
      </c>
      <c r="B537" s="16" t="s">
        <v>304</v>
      </c>
      <c r="C537" s="16" t="s">
        <v>9</v>
      </c>
      <c r="D537" s="16" t="s">
        <v>334</v>
      </c>
      <c r="E537" s="16" t="s">
        <v>235</v>
      </c>
      <c r="F537" s="17">
        <f t="shared" si="98"/>
        <v>578.6</v>
      </c>
      <c r="G537" s="17">
        <f t="shared" si="98"/>
        <v>321.7</v>
      </c>
      <c r="H537" s="1"/>
      <c r="I537" s="1"/>
      <c r="J537" s="1"/>
    </row>
    <row r="538" spans="1:12" s="42" customFormat="1" ht="35.700000000000003" customHeight="1">
      <c r="A538" s="19" t="s">
        <v>236</v>
      </c>
      <c r="B538" s="16" t="s">
        <v>304</v>
      </c>
      <c r="C538" s="16" t="s">
        <v>9</v>
      </c>
      <c r="D538" s="16" t="s">
        <v>334</v>
      </c>
      <c r="E538" s="16" t="s">
        <v>237</v>
      </c>
      <c r="F538" s="17">
        <f>'[1]Приложение 2'!G983</f>
        <v>578.6</v>
      </c>
      <c r="G538" s="17">
        <v>321.7</v>
      </c>
      <c r="H538" s="1"/>
      <c r="I538" s="1"/>
      <c r="J538" s="1"/>
    </row>
    <row r="539" spans="1:12" s="42" customFormat="1" ht="53.7" customHeight="1">
      <c r="A539" s="19" t="s">
        <v>358</v>
      </c>
      <c r="B539" s="16" t="s">
        <v>304</v>
      </c>
      <c r="C539" s="16" t="s">
        <v>9</v>
      </c>
      <c r="D539" s="16" t="s">
        <v>359</v>
      </c>
      <c r="E539" s="16"/>
      <c r="F539" s="17">
        <f>F583+F540+F560+F564+F556+F614+F593+F597+F604</f>
        <v>1243928.8</v>
      </c>
      <c r="G539" s="17">
        <f>G583+G540+G560+G564+G556+G614+G593+G597+G604</f>
        <v>1227008.4000000001</v>
      </c>
      <c r="H539" s="1"/>
      <c r="I539" s="1"/>
      <c r="J539" s="1"/>
    </row>
    <row r="540" spans="1:12" s="42" customFormat="1" ht="150.6" customHeight="1">
      <c r="A540" s="20" t="s">
        <v>360</v>
      </c>
      <c r="B540" s="16" t="s">
        <v>304</v>
      </c>
      <c r="C540" s="16" t="s">
        <v>9</v>
      </c>
      <c r="D540" s="16" t="s">
        <v>361</v>
      </c>
      <c r="E540" s="16"/>
      <c r="F540" s="17">
        <f>F541+F547+F544+F553+F550</f>
        <v>1060590.0999999999</v>
      </c>
      <c r="G540" s="17">
        <f>G541+G547+G544+G553+G550</f>
        <v>1047638.4000000001</v>
      </c>
      <c r="H540" s="1"/>
      <c r="I540" s="1"/>
      <c r="J540" s="1"/>
    </row>
    <row r="541" spans="1:12" s="42" customFormat="1" ht="112.5" customHeight="1">
      <c r="A541" s="19" t="s">
        <v>362</v>
      </c>
      <c r="B541" s="16" t="s">
        <v>304</v>
      </c>
      <c r="C541" s="16" t="s">
        <v>9</v>
      </c>
      <c r="D541" s="16" t="s">
        <v>363</v>
      </c>
      <c r="E541" s="16"/>
      <c r="F541" s="17">
        <f t="shared" ref="F541:G542" si="99">F542</f>
        <v>106619.4</v>
      </c>
      <c r="G541" s="17">
        <f t="shared" si="99"/>
        <v>102405</v>
      </c>
      <c r="H541" s="1"/>
      <c r="I541" s="1"/>
      <c r="J541" s="1"/>
    </row>
    <row r="542" spans="1:12" s="42" customFormat="1" ht="52.35" customHeight="1">
      <c r="A542" s="19" t="s">
        <v>308</v>
      </c>
      <c r="B542" s="16" t="s">
        <v>304</v>
      </c>
      <c r="C542" s="16" t="s">
        <v>9</v>
      </c>
      <c r="D542" s="16" t="s">
        <v>363</v>
      </c>
      <c r="E542" s="16" t="s">
        <v>235</v>
      </c>
      <c r="F542" s="17">
        <f t="shared" si="99"/>
        <v>106619.4</v>
      </c>
      <c r="G542" s="17">
        <f t="shared" si="99"/>
        <v>102405</v>
      </c>
      <c r="H542" s="1"/>
      <c r="I542" s="1"/>
      <c r="J542" s="1"/>
    </row>
    <row r="543" spans="1:12" s="42" customFormat="1" ht="35.700000000000003" customHeight="1">
      <c r="A543" s="19" t="s">
        <v>236</v>
      </c>
      <c r="B543" s="16" t="s">
        <v>304</v>
      </c>
      <c r="C543" s="16" t="s">
        <v>9</v>
      </c>
      <c r="D543" s="16" t="s">
        <v>363</v>
      </c>
      <c r="E543" s="16" t="s">
        <v>237</v>
      </c>
      <c r="F543" s="17">
        <f>'[1]Приложение 2'!G988</f>
        <v>106619.4</v>
      </c>
      <c r="G543" s="17">
        <v>102405</v>
      </c>
      <c r="H543" s="1"/>
      <c r="I543" s="1"/>
      <c r="J543" s="1"/>
    </row>
    <row r="544" spans="1:12" s="42" customFormat="1" ht="72.599999999999994" customHeight="1">
      <c r="A544" s="19" t="s">
        <v>96</v>
      </c>
      <c r="B544" s="16" t="s">
        <v>304</v>
      </c>
      <c r="C544" s="16" t="s">
        <v>9</v>
      </c>
      <c r="D544" s="16" t="s">
        <v>364</v>
      </c>
      <c r="E544" s="16"/>
      <c r="F544" s="17">
        <f t="shared" ref="F544:G545" si="100">F545</f>
        <v>306.2</v>
      </c>
      <c r="G544" s="17">
        <f t="shared" si="100"/>
        <v>302.8</v>
      </c>
      <c r="H544" s="1"/>
      <c r="I544" s="1"/>
      <c r="J544" s="1"/>
    </row>
    <row r="545" spans="1:10" s="42" customFormat="1" ht="35.700000000000003" customHeight="1">
      <c r="A545" s="19" t="s">
        <v>308</v>
      </c>
      <c r="B545" s="16" t="s">
        <v>304</v>
      </c>
      <c r="C545" s="16" t="s">
        <v>9</v>
      </c>
      <c r="D545" s="16" t="s">
        <v>364</v>
      </c>
      <c r="E545" s="16" t="s">
        <v>235</v>
      </c>
      <c r="F545" s="17">
        <f t="shared" si="100"/>
        <v>306.2</v>
      </c>
      <c r="G545" s="17">
        <f t="shared" si="100"/>
        <v>302.8</v>
      </c>
      <c r="H545" s="1"/>
      <c r="I545" s="1"/>
      <c r="J545" s="1"/>
    </row>
    <row r="546" spans="1:10" s="42" customFormat="1" ht="35.700000000000003" customHeight="1">
      <c r="A546" s="19" t="s">
        <v>236</v>
      </c>
      <c r="B546" s="16" t="s">
        <v>304</v>
      </c>
      <c r="C546" s="16" t="s">
        <v>9</v>
      </c>
      <c r="D546" s="16" t="s">
        <v>364</v>
      </c>
      <c r="E546" s="16" t="s">
        <v>237</v>
      </c>
      <c r="F546" s="17">
        <f>'[1]Приложение 2'!G991</f>
        <v>306.2</v>
      </c>
      <c r="G546" s="17">
        <v>302.8</v>
      </c>
      <c r="H546" s="1"/>
      <c r="I546" s="1"/>
      <c r="J546" s="1"/>
    </row>
    <row r="547" spans="1:10" ht="64.349999999999994" customHeight="1">
      <c r="A547" s="20" t="s">
        <v>365</v>
      </c>
      <c r="B547" s="16" t="s">
        <v>304</v>
      </c>
      <c r="C547" s="16" t="s">
        <v>9</v>
      </c>
      <c r="D547" s="16" t="s">
        <v>366</v>
      </c>
      <c r="E547" s="16"/>
      <c r="F547" s="17">
        <f t="shared" ref="F547:G548" si="101">F548</f>
        <v>912943.7</v>
      </c>
      <c r="G547" s="17">
        <f t="shared" si="101"/>
        <v>905904.8</v>
      </c>
    </row>
    <row r="548" spans="1:10" s="42" customFormat="1" ht="62.4">
      <c r="A548" s="19" t="s">
        <v>308</v>
      </c>
      <c r="B548" s="16" t="s">
        <v>304</v>
      </c>
      <c r="C548" s="16" t="s">
        <v>9</v>
      </c>
      <c r="D548" s="16" t="s">
        <v>366</v>
      </c>
      <c r="E548" s="16" t="s">
        <v>235</v>
      </c>
      <c r="F548" s="17">
        <f t="shared" si="101"/>
        <v>912943.7</v>
      </c>
      <c r="G548" s="17">
        <f t="shared" si="101"/>
        <v>905904.8</v>
      </c>
      <c r="H548" s="1"/>
      <c r="I548" s="1"/>
      <c r="J548" s="1"/>
    </row>
    <row r="549" spans="1:10" s="42" customFormat="1" ht="31.2">
      <c r="A549" s="19" t="s">
        <v>236</v>
      </c>
      <c r="B549" s="16" t="s">
        <v>304</v>
      </c>
      <c r="C549" s="16" t="s">
        <v>9</v>
      </c>
      <c r="D549" s="16" t="s">
        <v>366</v>
      </c>
      <c r="E549" s="16" t="s">
        <v>237</v>
      </c>
      <c r="F549" s="17">
        <f>'[1]Приложение 2'!G994</f>
        <v>912943.7</v>
      </c>
      <c r="G549" s="17">
        <v>905904.8</v>
      </c>
      <c r="H549" s="1"/>
      <c r="I549" s="1"/>
      <c r="J549" s="1"/>
    </row>
    <row r="550" spans="1:10" s="42" customFormat="1" ht="140.4">
      <c r="A550" s="19" t="s">
        <v>367</v>
      </c>
      <c r="B550" s="16" t="s">
        <v>304</v>
      </c>
      <c r="C550" s="16" t="s">
        <v>9</v>
      </c>
      <c r="D550" s="16" t="s">
        <v>368</v>
      </c>
      <c r="E550" s="16"/>
      <c r="F550" s="17">
        <f t="shared" ref="F550:G551" si="102">F551</f>
        <v>17597.3</v>
      </c>
      <c r="G550" s="17">
        <f t="shared" si="102"/>
        <v>17597.3</v>
      </c>
      <c r="H550" s="1"/>
      <c r="I550" s="1"/>
      <c r="J550" s="1"/>
    </row>
    <row r="551" spans="1:10" s="42" customFormat="1" ht="62.4">
      <c r="A551" s="19" t="s">
        <v>308</v>
      </c>
      <c r="B551" s="16" t="s">
        <v>304</v>
      </c>
      <c r="C551" s="16" t="s">
        <v>9</v>
      </c>
      <c r="D551" s="16" t="s">
        <v>368</v>
      </c>
      <c r="E551" s="16" t="s">
        <v>235</v>
      </c>
      <c r="F551" s="17">
        <f t="shared" si="102"/>
        <v>17597.3</v>
      </c>
      <c r="G551" s="17">
        <f t="shared" si="102"/>
        <v>17597.3</v>
      </c>
      <c r="H551" s="1"/>
      <c r="I551" s="1"/>
      <c r="J551" s="1"/>
    </row>
    <row r="552" spans="1:10" s="42" customFormat="1" ht="31.2">
      <c r="A552" s="19" t="s">
        <v>236</v>
      </c>
      <c r="B552" s="16" t="s">
        <v>304</v>
      </c>
      <c r="C552" s="16" t="s">
        <v>9</v>
      </c>
      <c r="D552" s="16" t="s">
        <v>368</v>
      </c>
      <c r="E552" s="16" t="s">
        <v>237</v>
      </c>
      <c r="F552" s="17">
        <f>'[1]Приложение 2'!G997</f>
        <v>17597.3</v>
      </c>
      <c r="G552" s="17">
        <v>17597.3</v>
      </c>
      <c r="H552" s="1"/>
      <c r="I552" s="1"/>
      <c r="J552" s="1"/>
    </row>
    <row r="553" spans="1:10" s="42" customFormat="1" ht="93.6">
      <c r="A553" s="19" t="s">
        <v>369</v>
      </c>
      <c r="B553" s="16" t="s">
        <v>304</v>
      </c>
      <c r="C553" s="16" t="s">
        <v>9</v>
      </c>
      <c r="D553" s="16" t="s">
        <v>370</v>
      </c>
      <c r="E553" s="16"/>
      <c r="F553" s="17">
        <f t="shared" ref="F553:G554" si="103">F554</f>
        <v>23123.5</v>
      </c>
      <c r="G553" s="17">
        <f t="shared" si="103"/>
        <v>21428.5</v>
      </c>
      <c r="H553" s="1"/>
      <c r="I553" s="1"/>
      <c r="J553" s="1"/>
    </row>
    <row r="554" spans="1:10" s="42" customFormat="1" ht="62.4">
      <c r="A554" s="19" t="s">
        <v>308</v>
      </c>
      <c r="B554" s="16" t="s">
        <v>304</v>
      </c>
      <c r="C554" s="16" t="s">
        <v>9</v>
      </c>
      <c r="D554" s="16" t="s">
        <v>370</v>
      </c>
      <c r="E554" s="16" t="s">
        <v>235</v>
      </c>
      <c r="F554" s="17">
        <f t="shared" si="103"/>
        <v>23123.5</v>
      </c>
      <c r="G554" s="17">
        <f t="shared" si="103"/>
        <v>21428.5</v>
      </c>
      <c r="H554" s="1"/>
      <c r="I554" s="1"/>
      <c r="J554" s="1"/>
    </row>
    <row r="555" spans="1:10" s="42" customFormat="1" ht="31.2">
      <c r="A555" s="19" t="s">
        <v>236</v>
      </c>
      <c r="B555" s="16" t="s">
        <v>304</v>
      </c>
      <c r="C555" s="16" t="s">
        <v>9</v>
      </c>
      <c r="D555" s="16" t="s">
        <v>370</v>
      </c>
      <c r="E555" s="16" t="s">
        <v>237</v>
      </c>
      <c r="F555" s="17">
        <f>'[1]Приложение 2'!G1000</f>
        <v>23123.5</v>
      </c>
      <c r="G555" s="17">
        <v>21428.5</v>
      </c>
      <c r="H555" s="1"/>
      <c r="I555" s="1"/>
      <c r="J555" s="1"/>
    </row>
    <row r="556" spans="1:10" s="42" customFormat="1" ht="52.2" customHeight="1">
      <c r="A556" s="19" t="s">
        <v>371</v>
      </c>
      <c r="B556" s="16" t="s">
        <v>304</v>
      </c>
      <c r="C556" s="16" t="s">
        <v>9</v>
      </c>
      <c r="D556" s="16" t="s">
        <v>372</v>
      </c>
      <c r="E556" s="16"/>
      <c r="F556" s="17">
        <f t="shared" ref="F556:G558" si="104">F557</f>
        <v>664.1</v>
      </c>
      <c r="G556" s="17">
        <f t="shared" si="104"/>
        <v>664.1</v>
      </c>
      <c r="H556" s="1"/>
      <c r="I556" s="1"/>
      <c r="J556" s="1"/>
    </row>
    <row r="557" spans="1:10" s="42" customFormat="1" ht="32.700000000000003" customHeight="1">
      <c r="A557" s="19" t="s">
        <v>117</v>
      </c>
      <c r="B557" s="16" t="s">
        <v>304</v>
      </c>
      <c r="C557" s="16" t="s">
        <v>9</v>
      </c>
      <c r="D557" s="16" t="s">
        <v>373</v>
      </c>
      <c r="E557" s="16"/>
      <c r="F557" s="17">
        <f t="shared" si="104"/>
        <v>664.1</v>
      </c>
      <c r="G557" s="17">
        <f t="shared" si="104"/>
        <v>664.1</v>
      </c>
      <c r="H557" s="1"/>
      <c r="I557" s="1"/>
      <c r="J557" s="1"/>
    </row>
    <row r="558" spans="1:10" s="42" customFormat="1" ht="50.4" customHeight="1">
      <c r="A558" s="19" t="s">
        <v>308</v>
      </c>
      <c r="B558" s="16" t="s">
        <v>304</v>
      </c>
      <c r="C558" s="16" t="s">
        <v>9</v>
      </c>
      <c r="D558" s="16" t="s">
        <v>373</v>
      </c>
      <c r="E558" s="16" t="s">
        <v>235</v>
      </c>
      <c r="F558" s="17">
        <f t="shared" si="104"/>
        <v>664.1</v>
      </c>
      <c r="G558" s="17">
        <f t="shared" si="104"/>
        <v>664.1</v>
      </c>
      <c r="H558" s="1"/>
      <c r="I558" s="1"/>
      <c r="J558" s="1"/>
    </row>
    <row r="559" spans="1:10" s="42" customFormat="1" ht="39" customHeight="1">
      <c r="A559" s="19" t="s">
        <v>236</v>
      </c>
      <c r="B559" s="16" t="s">
        <v>304</v>
      </c>
      <c r="C559" s="16" t="s">
        <v>9</v>
      </c>
      <c r="D559" s="16" t="s">
        <v>373</v>
      </c>
      <c r="E559" s="16" t="s">
        <v>237</v>
      </c>
      <c r="F559" s="17">
        <f>'[1]Приложение 2'!G1004</f>
        <v>664.1</v>
      </c>
      <c r="G559" s="17">
        <v>664.1</v>
      </c>
      <c r="H559" s="1"/>
      <c r="I559" s="1"/>
      <c r="J559" s="1"/>
    </row>
    <row r="560" spans="1:10" s="42" customFormat="1" ht="49.95" customHeight="1">
      <c r="A560" s="19" t="s">
        <v>374</v>
      </c>
      <c r="B560" s="16" t="s">
        <v>304</v>
      </c>
      <c r="C560" s="16" t="s">
        <v>9</v>
      </c>
      <c r="D560" s="16" t="s">
        <v>375</v>
      </c>
      <c r="E560" s="16"/>
      <c r="F560" s="17">
        <f>F562</f>
        <v>51.1</v>
      </c>
      <c r="G560" s="17">
        <f>G562</f>
        <v>51.1</v>
      </c>
      <c r="H560" s="1"/>
      <c r="I560" s="1"/>
      <c r="J560" s="1"/>
    </row>
    <row r="561" spans="1:10" s="42" customFormat="1" ht="28.35" customHeight="1">
      <c r="A561" s="19" t="s">
        <v>117</v>
      </c>
      <c r="B561" s="16" t="s">
        <v>304</v>
      </c>
      <c r="C561" s="16" t="s">
        <v>9</v>
      </c>
      <c r="D561" s="16" t="s">
        <v>376</v>
      </c>
      <c r="E561" s="16"/>
      <c r="F561" s="17">
        <f t="shared" ref="F561:G562" si="105">F562</f>
        <v>51.1</v>
      </c>
      <c r="G561" s="17">
        <f t="shared" si="105"/>
        <v>51.1</v>
      </c>
      <c r="H561" s="1"/>
      <c r="I561" s="1"/>
      <c r="J561" s="1"/>
    </row>
    <row r="562" spans="1:10" s="42" customFormat="1" ht="62.4">
      <c r="A562" s="19" t="s">
        <v>308</v>
      </c>
      <c r="B562" s="16" t="s">
        <v>304</v>
      </c>
      <c r="C562" s="16" t="s">
        <v>9</v>
      </c>
      <c r="D562" s="16" t="s">
        <v>376</v>
      </c>
      <c r="E562" s="16" t="s">
        <v>235</v>
      </c>
      <c r="F562" s="17">
        <f t="shared" si="105"/>
        <v>51.1</v>
      </c>
      <c r="G562" s="17">
        <f t="shared" si="105"/>
        <v>51.1</v>
      </c>
      <c r="H562" s="1"/>
      <c r="I562" s="1"/>
      <c r="J562" s="1"/>
    </row>
    <row r="563" spans="1:10" s="42" customFormat="1" ht="37.35" customHeight="1">
      <c r="A563" s="19" t="s">
        <v>236</v>
      </c>
      <c r="B563" s="16" t="s">
        <v>304</v>
      </c>
      <c r="C563" s="16" t="s">
        <v>9</v>
      </c>
      <c r="D563" s="16" t="s">
        <v>376</v>
      </c>
      <c r="E563" s="16" t="s">
        <v>237</v>
      </c>
      <c r="F563" s="17">
        <f>'[1]Приложение 2'!G1008</f>
        <v>51.1</v>
      </c>
      <c r="G563" s="17">
        <v>51.1</v>
      </c>
      <c r="H563" s="1"/>
      <c r="I563" s="1"/>
      <c r="J563" s="1"/>
    </row>
    <row r="564" spans="1:10" s="42" customFormat="1" ht="72.599999999999994" customHeight="1">
      <c r="A564" s="19" t="s">
        <v>377</v>
      </c>
      <c r="B564" s="16" t="s">
        <v>304</v>
      </c>
      <c r="C564" s="16" t="s">
        <v>9</v>
      </c>
      <c r="D564" s="16" t="s">
        <v>378</v>
      </c>
      <c r="E564" s="16"/>
      <c r="F564" s="17">
        <f>F577+F565+F571+F568+F574+F580</f>
        <v>72402.899999999994</v>
      </c>
      <c r="G564" s="17">
        <f>G577+G565+G571+G568+G574+G580</f>
        <v>72237.899999999994</v>
      </c>
      <c r="H564" s="1"/>
      <c r="I564" s="1"/>
      <c r="J564" s="1"/>
    </row>
    <row r="565" spans="1:10" s="42" customFormat="1" ht="72.599999999999994" customHeight="1">
      <c r="A565" s="19" t="s">
        <v>379</v>
      </c>
      <c r="B565" s="16" t="s">
        <v>304</v>
      </c>
      <c r="C565" s="16" t="s">
        <v>9</v>
      </c>
      <c r="D565" s="16" t="s">
        <v>380</v>
      </c>
      <c r="E565" s="16"/>
      <c r="F565" s="17">
        <f t="shared" ref="F565:G566" si="106">F566</f>
        <v>17333</v>
      </c>
      <c r="G565" s="17">
        <f t="shared" si="106"/>
        <v>17333</v>
      </c>
      <c r="H565" s="1"/>
      <c r="I565" s="1"/>
      <c r="J565" s="1"/>
    </row>
    <row r="566" spans="1:10" s="42" customFormat="1" ht="72.599999999999994" customHeight="1">
      <c r="A566" s="19" t="s">
        <v>308</v>
      </c>
      <c r="B566" s="16" t="s">
        <v>304</v>
      </c>
      <c r="C566" s="16" t="s">
        <v>9</v>
      </c>
      <c r="D566" s="16" t="s">
        <v>380</v>
      </c>
      <c r="E566" s="16" t="s">
        <v>235</v>
      </c>
      <c r="F566" s="17">
        <f t="shared" si="106"/>
        <v>17333</v>
      </c>
      <c r="G566" s="17">
        <f t="shared" si="106"/>
        <v>17333</v>
      </c>
      <c r="H566" s="1"/>
      <c r="I566" s="1"/>
      <c r="J566" s="1"/>
    </row>
    <row r="567" spans="1:10" s="42" customFormat="1" ht="42.6" customHeight="1">
      <c r="A567" s="19" t="s">
        <v>236</v>
      </c>
      <c r="B567" s="16" t="s">
        <v>304</v>
      </c>
      <c r="C567" s="16" t="s">
        <v>9</v>
      </c>
      <c r="D567" s="16" t="s">
        <v>380</v>
      </c>
      <c r="E567" s="16" t="s">
        <v>237</v>
      </c>
      <c r="F567" s="17">
        <f>'[1]Приложение 2'!G1012</f>
        <v>17333</v>
      </c>
      <c r="G567" s="17">
        <v>17333</v>
      </c>
      <c r="H567" s="1"/>
      <c r="I567" s="1"/>
      <c r="J567" s="1"/>
    </row>
    <row r="568" spans="1:10" s="42" customFormat="1" ht="98.4" customHeight="1">
      <c r="A568" s="19" t="s">
        <v>381</v>
      </c>
      <c r="B568" s="16" t="s">
        <v>304</v>
      </c>
      <c r="C568" s="16" t="s">
        <v>9</v>
      </c>
      <c r="D568" s="16" t="s">
        <v>382</v>
      </c>
      <c r="E568" s="16"/>
      <c r="F568" s="17">
        <f t="shared" ref="F568:G569" si="107">F569</f>
        <v>1291.5999999999999</v>
      </c>
      <c r="G568" s="17">
        <f t="shared" si="107"/>
        <v>1291.5999999999999</v>
      </c>
      <c r="H568" s="1"/>
      <c r="I568" s="1"/>
      <c r="J568" s="1"/>
    </row>
    <row r="569" spans="1:10" s="42" customFormat="1" ht="81" customHeight="1">
      <c r="A569" s="19" t="s">
        <v>308</v>
      </c>
      <c r="B569" s="16" t="s">
        <v>304</v>
      </c>
      <c r="C569" s="16" t="s">
        <v>9</v>
      </c>
      <c r="D569" s="16" t="s">
        <v>382</v>
      </c>
      <c r="E569" s="16" t="s">
        <v>235</v>
      </c>
      <c r="F569" s="17">
        <f t="shared" si="107"/>
        <v>1291.5999999999999</v>
      </c>
      <c r="G569" s="17">
        <f t="shared" si="107"/>
        <v>1291.5999999999999</v>
      </c>
      <c r="H569" s="1"/>
      <c r="I569" s="1"/>
      <c r="J569" s="1"/>
    </row>
    <row r="570" spans="1:10" s="42" customFormat="1" ht="42.6" customHeight="1">
      <c r="A570" s="19" t="s">
        <v>236</v>
      </c>
      <c r="B570" s="16" t="s">
        <v>304</v>
      </c>
      <c r="C570" s="16" t="s">
        <v>9</v>
      </c>
      <c r="D570" s="16" t="s">
        <v>382</v>
      </c>
      <c r="E570" s="16" t="s">
        <v>237</v>
      </c>
      <c r="F570" s="17">
        <f>'[1]Приложение 2'!G1015</f>
        <v>1291.5999999999999</v>
      </c>
      <c r="G570" s="17">
        <v>1291.5999999999999</v>
      </c>
      <c r="H570" s="1"/>
      <c r="I570" s="1"/>
      <c r="J570" s="1"/>
    </row>
    <row r="571" spans="1:10" s="42" customFormat="1" ht="112.95" customHeight="1">
      <c r="A571" s="19" t="s">
        <v>383</v>
      </c>
      <c r="B571" s="16" t="s">
        <v>304</v>
      </c>
      <c r="C571" s="16" t="s">
        <v>9</v>
      </c>
      <c r="D571" s="16" t="s">
        <v>384</v>
      </c>
      <c r="E571" s="16"/>
      <c r="F571" s="17">
        <f>F572</f>
        <v>37772.6</v>
      </c>
      <c r="G571" s="17">
        <f>G572</f>
        <v>37772.6</v>
      </c>
      <c r="H571" s="1"/>
      <c r="I571" s="1"/>
      <c r="J571" s="1"/>
    </row>
    <row r="572" spans="1:10" s="42" customFormat="1" ht="72.599999999999994" customHeight="1">
      <c r="A572" s="19" t="s">
        <v>308</v>
      </c>
      <c r="B572" s="16" t="s">
        <v>304</v>
      </c>
      <c r="C572" s="16" t="s">
        <v>9</v>
      </c>
      <c r="D572" s="16" t="s">
        <v>384</v>
      </c>
      <c r="E572" s="16" t="s">
        <v>235</v>
      </c>
      <c r="F572" s="17">
        <f>F573</f>
        <v>37772.6</v>
      </c>
      <c r="G572" s="17">
        <f>G573</f>
        <v>37772.6</v>
      </c>
      <c r="H572" s="1"/>
      <c r="I572" s="1"/>
      <c r="J572" s="1"/>
    </row>
    <row r="573" spans="1:10" s="42" customFormat="1" ht="46.2" customHeight="1">
      <c r="A573" s="19" t="s">
        <v>236</v>
      </c>
      <c r="B573" s="16" t="s">
        <v>304</v>
      </c>
      <c r="C573" s="16" t="s">
        <v>9</v>
      </c>
      <c r="D573" s="16" t="s">
        <v>384</v>
      </c>
      <c r="E573" s="16" t="s">
        <v>237</v>
      </c>
      <c r="F573" s="17">
        <f>'[1]Приложение 2'!G1018</f>
        <v>37772.6</v>
      </c>
      <c r="G573" s="17">
        <v>37772.6</v>
      </c>
      <c r="H573" s="1"/>
      <c r="I573" s="1"/>
      <c r="J573" s="1"/>
    </row>
    <row r="574" spans="1:10" s="42" customFormat="1" ht="46.2" customHeight="1">
      <c r="A574" s="19" t="s">
        <v>258</v>
      </c>
      <c r="B574" s="16" t="s">
        <v>304</v>
      </c>
      <c r="C574" s="16" t="s">
        <v>9</v>
      </c>
      <c r="D574" s="16" t="s">
        <v>385</v>
      </c>
      <c r="E574" s="16"/>
      <c r="F574" s="17">
        <f t="shared" ref="F574:G575" si="108">F575</f>
        <v>149.69999999999999</v>
      </c>
      <c r="G574" s="17">
        <f t="shared" si="108"/>
        <v>149.69999999999999</v>
      </c>
      <c r="H574" s="1"/>
      <c r="I574" s="1"/>
      <c r="J574" s="1"/>
    </row>
    <row r="575" spans="1:10" s="42" customFormat="1" ht="46.2" customHeight="1">
      <c r="A575" s="19" t="s">
        <v>308</v>
      </c>
      <c r="B575" s="16" t="s">
        <v>304</v>
      </c>
      <c r="C575" s="16" t="s">
        <v>9</v>
      </c>
      <c r="D575" s="16" t="s">
        <v>385</v>
      </c>
      <c r="E575" s="16" t="s">
        <v>235</v>
      </c>
      <c r="F575" s="17">
        <f t="shared" si="108"/>
        <v>149.69999999999999</v>
      </c>
      <c r="G575" s="17">
        <f t="shared" si="108"/>
        <v>149.69999999999999</v>
      </c>
      <c r="H575" s="1"/>
      <c r="I575" s="1"/>
      <c r="J575" s="1"/>
    </row>
    <row r="576" spans="1:10" s="42" customFormat="1" ht="46.2" customHeight="1">
      <c r="A576" s="19" t="s">
        <v>236</v>
      </c>
      <c r="B576" s="16" t="s">
        <v>304</v>
      </c>
      <c r="C576" s="16" t="s">
        <v>9</v>
      </c>
      <c r="D576" s="16" t="s">
        <v>385</v>
      </c>
      <c r="E576" s="16" t="s">
        <v>237</v>
      </c>
      <c r="F576" s="17">
        <f>'[1]Приложение 2'!G1021</f>
        <v>149.69999999999999</v>
      </c>
      <c r="G576" s="17">
        <v>149.69999999999999</v>
      </c>
      <c r="H576" s="1"/>
      <c r="I576" s="1"/>
      <c r="J576" s="1"/>
    </row>
    <row r="577" spans="1:10" s="42" customFormat="1" ht="78">
      <c r="A577" s="19" t="s">
        <v>318</v>
      </c>
      <c r="B577" s="16" t="s">
        <v>304</v>
      </c>
      <c r="C577" s="16" t="s">
        <v>9</v>
      </c>
      <c r="D577" s="16" t="s">
        <v>386</v>
      </c>
      <c r="E577" s="16"/>
      <c r="F577" s="17">
        <f t="shared" ref="F577:G578" si="109">F578</f>
        <v>15815.7</v>
      </c>
      <c r="G577" s="17">
        <f t="shared" si="109"/>
        <v>15650.8</v>
      </c>
      <c r="H577" s="1"/>
      <c r="I577" s="1"/>
      <c r="J577" s="1"/>
    </row>
    <row r="578" spans="1:10" s="42" customFormat="1" ht="62.4">
      <c r="A578" s="19" t="s">
        <v>308</v>
      </c>
      <c r="B578" s="16" t="s">
        <v>304</v>
      </c>
      <c r="C578" s="16" t="s">
        <v>9</v>
      </c>
      <c r="D578" s="16" t="s">
        <v>386</v>
      </c>
      <c r="E578" s="16" t="s">
        <v>235</v>
      </c>
      <c r="F578" s="17">
        <f t="shared" si="109"/>
        <v>15815.7</v>
      </c>
      <c r="G578" s="17">
        <f t="shared" si="109"/>
        <v>15650.8</v>
      </c>
      <c r="H578" s="1"/>
      <c r="I578" s="1"/>
      <c r="J578" s="1"/>
    </row>
    <row r="579" spans="1:10" s="42" customFormat="1" ht="31.2">
      <c r="A579" s="19" t="s">
        <v>236</v>
      </c>
      <c r="B579" s="16" t="s">
        <v>304</v>
      </c>
      <c r="C579" s="16" t="s">
        <v>9</v>
      </c>
      <c r="D579" s="16" t="s">
        <v>386</v>
      </c>
      <c r="E579" s="16" t="s">
        <v>237</v>
      </c>
      <c r="F579" s="17">
        <f>'[1]Приложение 2'!G1024</f>
        <v>15815.7</v>
      </c>
      <c r="G579" s="17">
        <v>15650.8</v>
      </c>
      <c r="H579" s="1"/>
      <c r="I579" s="1"/>
      <c r="J579" s="1"/>
    </row>
    <row r="580" spans="1:10" s="42" customFormat="1" ht="62.4">
      <c r="A580" s="19" t="s">
        <v>96</v>
      </c>
      <c r="B580" s="16" t="s">
        <v>304</v>
      </c>
      <c r="C580" s="16" t="s">
        <v>9</v>
      </c>
      <c r="D580" s="16" t="s">
        <v>387</v>
      </c>
      <c r="E580" s="16"/>
      <c r="F580" s="17">
        <f t="shared" ref="F580:G581" si="110">F581</f>
        <v>40.299999999999997</v>
      </c>
      <c r="G580" s="17">
        <f t="shared" si="110"/>
        <v>40.200000000000003</v>
      </c>
      <c r="H580" s="1"/>
      <c r="I580" s="1"/>
      <c r="J580" s="1"/>
    </row>
    <row r="581" spans="1:10" s="42" customFormat="1" ht="62.4">
      <c r="A581" s="19" t="s">
        <v>308</v>
      </c>
      <c r="B581" s="16" t="s">
        <v>304</v>
      </c>
      <c r="C581" s="16" t="s">
        <v>9</v>
      </c>
      <c r="D581" s="16" t="s">
        <v>387</v>
      </c>
      <c r="E581" s="16" t="s">
        <v>235</v>
      </c>
      <c r="F581" s="17">
        <f t="shared" si="110"/>
        <v>40.299999999999997</v>
      </c>
      <c r="G581" s="17">
        <f t="shared" si="110"/>
        <v>40.200000000000003</v>
      </c>
      <c r="H581" s="1"/>
      <c r="I581" s="1"/>
      <c r="J581" s="1"/>
    </row>
    <row r="582" spans="1:10" s="42" customFormat="1" ht="31.2">
      <c r="A582" s="19" t="s">
        <v>236</v>
      </c>
      <c r="B582" s="16" t="s">
        <v>304</v>
      </c>
      <c r="C582" s="16" t="s">
        <v>9</v>
      </c>
      <c r="D582" s="16" t="s">
        <v>387</v>
      </c>
      <c r="E582" s="16" t="s">
        <v>237</v>
      </c>
      <c r="F582" s="17">
        <f>'[1]Приложение 2'!G1027</f>
        <v>40.299999999999997</v>
      </c>
      <c r="G582" s="17">
        <v>40.200000000000003</v>
      </c>
      <c r="H582" s="1"/>
      <c r="I582" s="1"/>
      <c r="J582" s="1"/>
    </row>
    <row r="583" spans="1:10" ht="93.6">
      <c r="A583" s="19" t="s">
        <v>388</v>
      </c>
      <c r="B583" s="16" t="s">
        <v>304</v>
      </c>
      <c r="C583" s="16" t="s">
        <v>9</v>
      </c>
      <c r="D583" s="16" t="s">
        <v>389</v>
      </c>
      <c r="E583" s="16"/>
      <c r="F583" s="17">
        <f>F587+F584+F590</f>
        <v>60385.600000000006</v>
      </c>
      <c r="G583" s="17">
        <f>G587+G584+G590</f>
        <v>57517.4</v>
      </c>
    </row>
    <row r="584" spans="1:10" ht="124.8">
      <c r="A584" s="40" t="s">
        <v>390</v>
      </c>
      <c r="B584" s="16" t="s">
        <v>304</v>
      </c>
      <c r="C584" s="16" t="s">
        <v>9</v>
      </c>
      <c r="D584" s="16" t="s">
        <v>391</v>
      </c>
      <c r="E584" s="16"/>
      <c r="F584" s="17">
        <f t="shared" ref="F584:G585" si="111">F585</f>
        <v>20844.3</v>
      </c>
      <c r="G584" s="17">
        <f t="shared" si="111"/>
        <v>19118.7</v>
      </c>
    </row>
    <row r="585" spans="1:10" ht="62.4">
      <c r="A585" s="15" t="s">
        <v>308</v>
      </c>
      <c r="B585" s="16" t="s">
        <v>304</v>
      </c>
      <c r="C585" s="16" t="s">
        <v>9</v>
      </c>
      <c r="D585" s="16" t="s">
        <v>391</v>
      </c>
      <c r="E585" s="16" t="s">
        <v>235</v>
      </c>
      <c r="F585" s="17">
        <f t="shared" si="111"/>
        <v>20844.3</v>
      </c>
      <c r="G585" s="17">
        <f t="shared" si="111"/>
        <v>19118.7</v>
      </c>
    </row>
    <row r="586" spans="1:10" ht="31.2">
      <c r="A586" s="15" t="s">
        <v>236</v>
      </c>
      <c r="B586" s="16" t="s">
        <v>304</v>
      </c>
      <c r="C586" s="16" t="s">
        <v>9</v>
      </c>
      <c r="D586" s="16" t="s">
        <v>391</v>
      </c>
      <c r="E586" s="16" t="s">
        <v>237</v>
      </c>
      <c r="F586" s="17">
        <f>'[1]Приложение 2'!G1031</f>
        <v>20844.3</v>
      </c>
      <c r="G586" s="17">
        <v>19118.7</v>
      </c>
    </row>
    <row r="587" spans="1:10" ht="78">
      <c r="A587" s="15" t="s">
        <v>392</v>
      </c>
      <c r="B587" s="16" t="s">
        <v>304</v>
      </c>
      <c r="C587" s="16" t="s">
        <v>9</v>
      </c>
      <c r="D587" s="16" t="s">
        <v>393</v>
      </c>
      <c r="E587" s="16"/>
      <c r="F587" s="17">
        <f t="shared" ref="F587:G588" si="112">F588</f>
        <v>8337.6</v>
      </c>
      <c r="G587" s="17">
        <f t="shared" si="112"/>
        <v>7195</v>
      </c>
    </row>
    <row r="588" spans="1:10" s="42" customFormat="1" ht="70.95" customHeight="1">
      <c r="A588" s="19" t="s">
        <v>308</v>
      </c>
      <c r="B588" s="16" t="s">
        <v>304</v>
      </c>
      <c r="C588" s="16" t="s">
        <v>9</v>
      </c>
      <c r="D588" s="16" t="s">
        <v>393</v>
      </c>
      <c r="E588" s="16" t="s">
        <v>235</v>
      </c>
      <c r="F588" s="17">
        <f t="shared" si="112"/>
        <v>8337.6</v>
      </c>
      <c r="G588" s="17">
        <f t="shared" si="112"/>
        <v>7195</v>
      </c>
      <c r="H588" s="1"/>
      <c r="I588" s="1"/>
      <c r="J588" s="1"/>
    </row>
    <row r="589" spans="1:10" s="42" customFormat="1" ht="31.2">
      <c r="A589" s="19" t="s">
        <v>236</v>
      </c>
      <c r="B589" s="16" t="s">
        <v>304</v>
      </c>
      <c r="C589" s="16" t="s">
        <v>9</v>
      </c>
      <c r="D589" s="16" t="s">
        <v>393</v>
      </c>
      <c r="E589" s="16" t="s">
        <v>237</v>
      </c>
      <c r="F589" s="17">
        <f>'[1]Приложение 2'!G1034</f>
        <v>8337.6</v>
      </c>
      <c r="G589" s="17">
        <v>7195</v>
      </c>
      <c r="H589" s="1"/>
      <c r="I589" s="1"/>
      <c r="J589" s="1"/>
    </row>
    <row r="590" spans="1:10" s="42" customFormat="1" ht="78">
      <c r="A590" s="19" t="s">
        <v>394</v>
      </c>
      <c r="B590" s="16" t="s">
        <v>304</v>
      </c>
      <c r="C590" s="16" t="s">
        <v>9</v>
      </c>
      <c r="D590" s="16" t="s">
        <v>395</v>
      </c>
      <c r="E590" s="16"/>
      <c r="F590" s="17">
        <f t="shared" ref="F590:G591" si="113">F591</f>
        <v>31203.7</v>
      </c>
      <c r="G590" s="17">
        <f t="shared" si="113"/>
        <v>31203.7</v>
      </c>
      <c r="H590" s="1"/>
      <c r="I590" s="1"/>
      <c r="J590" s="1"/>
    </row>
    <row r="591" spans="1:10" s="42" customFormat="1" ht="62.4">
      <c r="A591" s="19" t="s">
        <v>308</v>
      </c>
      <c r="B591" s="16" t="s">
        <v>304</v>
      </c>
      <c r="C591" s="16" t="s">
        <v>9</v>
      </c>
      <c r="D591" s="16" t="s">
        <v>395</v>
      </c>
      <c r="E591" s="16" t="s">
        <v>235</v>
      </c>
      <c r="F591" s="17">
        <f t="shared" si="113"/>
        <v>31203.7</v>
      </c>
      <c r="G591" s="17">
        <f t="shared" si="113"/>
        <v>31203.7</v>
      </c>
      <c r="H591" s="1"/>
      <c r="I591" s="1"/>
      <c r="J591" s="1"/>
    </row>
    <row r="592" spans="1:10" s="42" customFormat="1" ht="31.2">
      <c r="A592" s="19" t="s">
        <v>236</v>
      </c>
      <c r="B592" s="16" t="s">
        <v>304</v>
      </c>
      <c r="C592" s="16" t="s">
        <v>9</v>
      </c>
      <c r="D592" s="16" t="s">
        <v>395</v>
      </c>
      <c r="E592" s="16" t="s">
        <v>237</v>
      </c>
      <c r="F592" s="17">
        <f>'[1]Приложение 2'!G1037</f>
        <v>31203.7</v>
      </c>
      <c r="G592" s="17">
        <v>31203.7</v>
      </c>
      <c r="H592" s="1"/>
      <c r="I592" s="1"/>
      <c r="J592" s="1"/>
    </row>
    <row r="593" spans="1:10" s="42" customFormat="1" ht="78">
      <c r="A593" s="19" t="s">
        <v>396</v>
      </c>
      <c r="B593" s="16" t="s">
        <v>304</v>
      </c>
      <c r="C593" s="16" t="s">
        <v>9</v>
      </c>
      <c r="D593" s="16" t="s">
        <v>397</v>
      </c>
      <c r="E593" s="16"/>
      <c r="F593" s="17">
        <f t="shared" ref="F593:G595" si="114">F594</f>
        <v>600</v>
      </c>
      <c r="G593" s="17">
        <f t="shared" si="114"/>
        <v>600</v>
      </c>
      <c r="H593" s="1"/>
      <c r="I593" s="1"/>
      <c r="J593" s="1"/>
    </row>
    <row r="594" spans="1:10" s="42" customFormat="1" ht="31.2">
      <c r="A594" s="19" t="s">
        <v>117</v>
      </c>
      <c r="B594" s="16" t="s">
        <v>304</v>
      </c>
      <c r="C594" s="16" t="s">
        <v>9</v>
      </c>
      <c r="D594" s="16" t="s">
        <v>398</v>
      </c>
      <c r="E594" s="16"/>
      <c r="F594" s="17">
        <f t="shared" si="114"/>
        <v>600</v>
      </c>
      <c r="G594" s="17">
        <f t="shared" si="114"/>
        <v>600</v>
      </c>
      <c r="H594" s="1"/>
      <c r="I594" s="1"/>
      <c r="J594" s="1"/>
    </row>
    <row r="595" spans="1:10" s="42" customFormat="1" ht="62.4">
      <c r="A595" s="19" t="s">
        <v>308</v>
      </c>
      <c r="B595" s="16" t="s">
        <v>304</v>
      </c>
      <c r="C595" s="16" t="s">
        <v>9</v>
      </c>
      <c r="D595" s="16" t="s">
        <v>398</v>
      </c>
      <c r="E595" s="16" t="s">
        <v>235</v>
      </c>
      <c r="F595" s="17">
        <f t="shared" si="114"/>
        <v>600</v>
      </c>
      <c r="G595" s="17">
        <f t="shared" si="114"/>
        <v>600</v>
      </c>
      <c r="H595" s="1"/>
      <c r="I595" s="1"/>
      <c r="J595" s="1"/>
    </row>
    <row r="596" spans="1:10" s="42" customFormat="1" ht="31.2">
      <c r="A596" s="19" t="s">
        <v>236</v>
      </c>
      <c r="B596" s="16" t="s">
        <v>304</v>
      </c>
      <c r="C596" s="16" t="s">
        <v>9</v>
      </c>
      <c r="D596" s="16" t="s">
        <v>398</v>
      </c>
      <c r="E596" s="16" t="s">
        <v>237</v>
      </c>
      <c r="F596" s="17">
        <f>'[1]Приложение 2'!G1041</f>
        <v>600</v>
      </c>
      <c r="G596" s="17">
        <v>600</v>
      </c>
      <c r="H596" s="1"/>
      <c r="I596" s="1"/>
      <c r="J596" s="1"/>
    </row>
    <row r="597" spans="1:10" s="42" customFormat="1" ht="62.4">
      <c r="A597" s="19" t="s">
        <v>399</v>
      </c>
      <c r="B597" s="16" t="s">
        <v>304</v>
      </c>
      <c r="C597" s="16" t="s">
        <v>9</v>
      </c>
      <c r="D597" s="16" t="s">
        <v>400</v>
      </c>
      <c r="E597" s="16"/>
      <c r="F597" s="17">
        <f>F598+F601</f>
        <v>39821.599999999999</v>
      </c>
      <c r="G597" s="17">
        <f>G598+G601</f>
        <v>39821.599999999999</v>
      </c>
      <c r="H597" s="1"/>
      <c r="I597" s="1"/>
      <c r="J597" s="1"/>
    </row>
    <row r="598" spans="1:10" s="42" customFormat="1" ht="78">
      <c r="A598" s="19" t="s">
        <v>401</v>
      </c>
      <c r="B598" s="16" t="s">
        <v>304</v>
      </c>
      <c r="C598" s="16" t="s">
        <v>9</v>
      </c>
      <c r="D598" s="16" t="s">
        <v>402</v>
      </c>
      <c r="E598" s="16"/>
      <c r="F598" s="17">
        <f t="shared" ref="F598:G599" si="115">F599</f>
        <v>39397.699999999997</v>
      </c>
      <c r="G598" s="17">
        <f t="shared" si="115"/>
        <v>39397.699999999997</v>
      </c>
      <c r="H598" s="1"/>
      <c r="I598" s="1"/>
      <c r="J598" s="1"/>
    </row>
    <row r="599" spans="1:10" s="42" customFormat="1" ht="62.4">
      <c r="A599" s="19" t="s">
        <v>308</v>
      </c>
      <c r="B599" s="16" t="s">
        <v>304</v>
      </c>
      <c r="C599" s="16" t="s">
        <v>9</v>
      </c>
      <c r="D599" s="16" t="s">
        <v>402</v>
      </c>
      <c r="E599" s="16" t="s">
        <v>235</v>
      </c>
      <c r="F599" s="17">
        <f t="shared" si="115"/>
        <v>39397.699999999997</v>
      </c>
      <c r="G599" s="17">
        <f t="shared" si="115"/>
        <v>39397.699999999997</v>
      </c>
      <c r="H599" s="1"/>
      <c r="I599" s="1"/>
      <c r="J599" s="1"/>
    </row>
    <row r="600" spans="1:10" s="42" customFormat="1" ht="31.2">
      <c r="A600" s="19" t="s">
        <v>236</v>
      </c>
      <c r="B600" s="16" t="s">
        <v>304</v>
      </c>
      <c r="C600" s="16" t="s">
        <v>9</v>
      </c>
      <c r="D600" s="16" t="s">
        <v>402</v>
      </c>
      <c r="E600" s="16" t="s">
        <v>237</v>
      </c>
      <c r="F600" s="17">
        <f>'[1]Приложение 2'!G1045</f>
        <v>39397.699999999997</v>
      </c>
      <c r="G600" s="17">
        <v>39397.699999999997</v>
      </c>
      <c r="H600" s="1"/>
      <c r="I600" s="1"/>
      <c r="J600" s="1"/>
    </row>
    <row r="601" spans="1:10" s="42" customFormat="1" ht="55.2" customHeight="1">
      <c r="A601" s="19" t="s">
        <v>403</v>
      </c>
      <c r="B601" s="16" t="s">
        <v>304</v>
      </c>
      <c r="C601" s="16" t="s">
        <v>9</v>
      </c>
      <c r="D601" s="16" t="s">
        <v>404</v>
      </c>
      <c r="E601" s="16"/>
      <c r="F601" s="17">
        <f t="shared" ref="F601:G602" si="116">F602</f>
        <v>423.9</v>
      </c>
      <c r="G601" s="17">
        <f t="shared" si="116"/>
        <v>423.9</v>
      </c>
      <c r="H601" s="1"/>
      <c r="I601" s="1"/>
      <c r="J601" s="1"/>
    </row>
    <row r="602" spans="1:10" s="42" customFormat="1" ht="62.4">
      <c r="A602" s="19" t="s">
        <v>308</v>
      </c>
      <c r="B602" s="16" t="s">
        <v>304</v>
      </c>
      <c r="C602" s="16" t="s">
        <v>9</v>
      </c>
      <c r="D602" s="16" t="s">
        <v>404</v>
      </c>
      <c r="E602" s="16" t="s">
        <v>235</v>
      </c>
      <c r="F602" s="17">
        <f t="shared" si="116"/>
        <v>423.9</v>
      </c>
      <c r="G602" s="17">
        <f t="shared" si="116"/>
        <v>423.9</v>
      </c>
      <c r="H602" s="1"/>
      <c r="I602" s="1"/>
      <c r="J602" s="1"/>
    </row>
    <row r="603" spans="1:10" s="42" customFormat="1" ht="31.2">
      <c r="A603" s="19" t="s">
        <v>236</v>
      </c>
      <c r="B603" s="16" t="s">
        <v>304</v>
      </c>
      <c r="C603" s="16" t="s">
        <v>9</v>
      </c>
      <c r="D603" s="16" t="s">
        <v>404</v>
      </c>
      <c r="E603" s="16" t="s">
        <v>237</v>
      </c>
      <c r="F603" s="17">
        <f>'[1]Приложение 2'!G1048</f>
        <v>423.9</v>
      </c>
      <c r="G603" s="17">
        <v>423.9</v>
      </c>
      <c r="H603" s="1"/>
      <c r="I603" s="1"/>
      <c r="J603" s="1"/>
    </row>
    <row r="604" spans="1:10" s="42" customFormat="1" ht="93.6">
      <c r="A604" s="19" t="s">
        <v>405</v>
      </c>
      <c r="B604" s="16" t="s">
        <v>304</v>
      </c>
      <c r="C604" s="16" t="s">
        <v>9</v>
      </c>
      <c r="D604" s="16" t="s">
        <v>406</v>
      </c>
      <c r="E604" s="16"/>
      <c r="F604" s="17">
        <f>F608+F605+F611</f>
        <v>8083.4</v>
      </c>
      <c r="G604" s="17">
        <f>G608+G605+G611</f>
        <v>7147.9</v>
      </c>
      <c r="H604" s="1"/>
      <c r="I604" s="1"/>
      <c r="J604" s="1"/>
    </row>
    <row r="605" spans="1:10" s="42" customFormat="1" ht="78">
      <c r="A605" s="19" t="s">
        <v>407</v>
      </c>
      <c r="B605" s="16" t="s">
        <v>304</v>
      </c>
      <c r="C605" s="16" t="s">
        <v>9</v>
      </c>
      <c r="D605" s="16" t="s">
        <v>408</v>
      </c>
      <c r="E605" s="16"/>
      <c r="F605" s="17">
        <f t="shared" ref="F605:G606" si="117">F606</f>
        <v>1117.0999999999999</v>
      </c>
      <c r="G605" s="17">
        <f t="shared" si="117"/>
        <v>1117.0999999999999</v>
      </c>
      <c r="H605" s="1"/>
      <c r="I605" s="1"/>
      <c r="J605" s="1"/>
    </row>
    <row r="606" spans="1:10" s="42" customFormat="1" ht="62.4">
      <c r="A606" s="19" t="s">
        <v>26</v>
      </c>
      <c r="B606" s="16" t="s">
        <v>304</v>
      </c>
      <c r="C606" s="16" t="s">
        <v>9</v>
      </c>
      <c r="D606" s="16" t="s">
        <v>408</v>
      </c>
      <c r="E606" s="16" t="s">
        <v>27</v>
      </c>
      <c r="F606" s="17">
        <f t="shared" si="117"/>
        <v>1117.0999999999999</v>
      </c>
      <c r="G606" s="17">
        <f t="shared" si="117"/>
        <v>1117.0999999999999</v>
      </c>
      <c r="H606" s="1"/>
      <c r="I606" s="1"/>
      <c r="J606" s="1"/>
    </row>
    <row r="607" spans="1:10" s="42" customFormat="1" ht="62.4">
      <c r="A607" s="19" t="s">
        <v>28</v>
      </c>
      <c r="B607" s="16" t="s">
        <v>304</v>
      </c>
      <c r="C607" s="16" t="s">
        <v>9</v>
      </c>
      <c r="D607" s="16" t="s">
        <v>408</v>
      </c>
      <c r="E607" s="16" t="s">
        <v>29</v>
      </c>
      <c r="F607" s="17">
        <f>'[1]Приложение 2'!G1052</f>
        <v>1117.0999999999999</v>
      </c>
      <c r="G607" s="17">
        <v>1117.0999999999999</v>
      </c>
      <c r="H607" s="1"/>
      <c r="I607" s="1"/>
      <c r="J607" s="1"/>
    </row>
    <row r="608" spans="1:10" s="42" customFormat="1" ht="62.4">
      <c r="A608" s="19" t="s">
        <v>409</v>
      </c>
      <c r="B608" s="16" t="s">
        <v>304</v>
      </c>
      <c r="C608" s="16" t="s">
        <v>9</v>
      </c>
      <c r="D608" s="16" t="s">
        <v>410</v>
      </c>
      <c r="E608" s="16"/>
      <c r="F608" s="17">
        <f t="shared" ref="F608:G609" si="118">F609</f>
        <v>897.9</v>
      </c>
      <c r="G608" s="17">
        <f t="shared" si="118"/>
        <v>897.8</v>
      </c>
      <c r="H608" s="1"/>
      <c r="I608" s="1"/>
      <c r="J608" s="1"/>
    </row>
    <row r="609" spans="1:10" s="42" customFormat="1" ht="62.4">
      <c r="A609" s="19" t="s">
        <v>308</v>
      </c>
      <c r="B609" s="16" t="s">
        <v>304</v>
      </c>
      <c r="C609" s="16" t="s">
        <v>9</v>
      </c>
      <c r="D609" s="16" t="s">
        <v>410</v>
      </c>
      <c r="E609" s="16" t="s">
        <v>235</v>
      </c>
      <c r="F609" s="17">
        <f t="shared" si="118"/>
        <v>897.9</v>
      </c>
      <c r="G609" s="17">
        <f t="shared" si="118"/>
        <v>897.8</v>
      </c>
      <c r="H609" s="1"/>
      <c r="I609" s="1"/>
      <c r="J609" s="1"/>
    </row>
    <row r="610" spans="1:10" s="42" customFormat="1" ht="31.2">
      <c r="A610" s="19" t="s">
        <v>236</v>
      </c>
      <c r="B610" s="16" t="s">
        <v>304</v>
      </c>
      <c r="C610" s="16" t="s">
        <v>9</v>
      </c>
      <c r="D610" s="16" t="s">
        <v>410</v>
      </c>
      <c r="E610" s="16" t="s">
        <v>237</v>
      </c>
      <c r="F610" s="17">
        <f>'[1]Приложение 2'!G1055</f>
        <v>897.9</v>
      </c>
      <c r="G610" s="17">
        <v>897.8</v>
      </c>
      <c r="H610" s="1"/>
      <c r="I610" s="1"/>
      <c r="J610" s="1"/>
    </row>
    <row r="611" spans="1:10" s="42" customFormat="1" ht="93.6">
      <c r="A611" s="19" t="s">
        <v>411</v>
      </c>
      <c r="B611" s="16" t="s">
        <v>304</v>
      </c>
      <c r="C611" s="16" t="s">
        <v>9</v>
      </c>
      <c r="D611" s="16" t="s">
        <v>412</v>
      </c>
      <c r="E611" s="16"/>
      <c r="F611" s="17">
        <f t="shared" ref="F611:G612" si="119">F612</f>
        <v>6068.4</v>
      </c>
      <c r="G611" s="17">
        <f t="shared" si="119"/>
        <v>5133</v>
      </c>
      <c r="H611" s="1"/>
      <c r="I611" s="1"/>
      <c r="J611" s="1"/>
    </row>
    <row r="612" spans="1:10" s="42" customFormat="1" ht="62.4">
      <c r="A612" s="19" t="s">
        <v>308</v>
      </c>
      <c r="B612" s="16" t="s">
        <v>304</v>
      </c>
      <c r="C612" s="16" t="s">
        <v>9</v>
      </c>
      <c r="D612" s="16" t="s">
        <v>412</v>
      </c>
      <c r="E612" s="16" t="s">
        <v>235</v>
      </c>
      <c r="F612" s="17">
        <f t="shared" si="119"/>
        <v>6068.4</v>
      </c>
      <c r="G612" s="17">
        <f t="shared" si="119"/>
        <v>5133</v>
      </c>
      <c r="H612" s="1"/>
      <c r="I612" s="1"/>
      <c r="J612" s="1"/>
    </row>
    <row r="613" spans="1:10" s="42" customFormat="1" ht="31.2">
      <c r="A613" s="19" t="s">
        <v>236</v>
      </c>
      <c r="B613" s="16" t="s">
        <v>304</v>
      </c>
      <c r="C613" s="16" t="s">
        <v>9</v>
      </c>
      <c r="D613" s="16" t="s">
        <v>412</v>
      </c>
      <c r="E613" s="16" t="s">
        <v>237</v>
      </c>
      <c r="F613" s="17">
        <f>'[1]Приложение 2'!G1058</f>
        <v>6068.4</v>
      </c>
      <c r="G613" s="17">
        <v>5133</v>
      </c>
      <c r="H613" s="1"/>
      <c r="I613" s="1"/>
      <c r="J613" s="1"/>
    </row>
    <row r="614" spans="1:10" s="42" customFormat="1" ht="140.4">
      <c r="A614" s="19" t="s">
        <v>413</v>
      </c>
      <c r="B614" s="16" t="s">
        <v>304</v>
      </c>
      <c r="C614" s="16" t="s">
        <v>9</v>
      </c>
      <c r="D614" s="16" t="s">
        <v>414</v>
      </c>
      <c r="E614" s="16"/>
      <c r="F614" s="17">
        <f>F615+F618</f>
        <v>1330</v>
      </c>
      <c r="G614" s="17">
        <f>G615+G618</f>
        <v>1330</v>
      </c>
      <c r="H614" s="1"/>
      <c r="I614" s="1"/>
      <c r="J614" s="1"/>
    </row>
    <row r="615" spans="1:10" s="42" customFormat="1" ht="78">
      <c r="A615" s="19" t="s">
        <v>415</v>
      </c>
      <c r="B615" s="16" t="s">
        <v>304</v>
      </c>
      <c r="C615" s="16" t="s">
        <v>9</v>
      </c>
      <c r="D615" s="16" t="s">
        <v>416</v>
      </c>
      <c r="E615" s="16"/>
      <c r="F615" s="17">
        <f t="shared" ref="F615:G616" si="120">F616</f>
        <v>1330</v>
      </c>
      <c r="G615" s="17">
        <f t="shared" si="120"/>
        <v>1330</v>
      </c>
      <c r="H615" s="1"/>
      <c r="I615" s="1"/>
      <c r="J615" s="1"/>
    </row>
    <row r="616" spans="1:10" s="42" customFormat="1" ht="62.4">
      <c r="A616" s="19" t="s">
        <v>308</v>
      </c>
      <c r="B616" s="16" t="s">
        <v>304</v>
      </c>
      <c r="C616" s="16" t="s">
        <v>9</v>
      </c>
      <c r="D616" s="16" t="s">
        <v>416</v>
      </c>
      <c r="E616" s="16" t="s">
        <v>235</v>
      </c>
      <c r="F616" s="17">
        <f t="shared" si="120"/>
        <v>1330</v>
      </c>
      <c r="G616" s="17">
        <f t="shared" si="120"/>
        <v>1330</v>
      </c>
      <c r="H616" s="1"/>
      <c r="I616" s="1"/>
      <c r="J616" s="1"/>
    </row>
    <row r="617" spans="1:10" s="42" customFormat="1" ht="31.2">
      <c r="A617" s="19" t="s">
        <v>236</v>
      </c>
      <c r="B617" s="16" t="s">
        <v>304</v>
      </c>
      <c r="C617" s="16" t="s">
        <v>9</v>
      </c>
      <c r="D617" s="16" t="s">
        <v>416</v>
      </c>
      <c r="E617" s="16" t="s">
        <v>237</v>
      </c>
      <c r="F617" s="17">
        <f>'[1]Приложение 2'!G1062</f>
        <v>1330</v>
      </c>
      <c r="G617" s="17">
        <v>1330</v>
      </c>
      <c r="H617" s="1"/>
      <c r="I617" s="1"/>
      <c r="J617" s="1"/>
    </row>
    <row r="618" spans="1:10" s="42" customFormat="1" ht="93.6" hidden="1">
      <c r="A618" s="19" t="s">
        <v>417</v>
      </c>
      <c r="B618" s="16" t="s">
        <v>304</v>
      </c>
      <c r="C618" s="16" t="s">
        <v>9</v>
      </c>
      <c r="D618" s="16" t="s">
        <v>418</v>
      </c>
      <c r="E618" s="16"/>
      <c r="F618" s="17">
        <f t="shared" ref="F618:F619" si="121">F619</f>
        <v>0</v>
      </c>
      <c r="G618" s="17"/>
      <c r="H618" s="1"/>
      <c r="I618" s="1"/>
      <c r="J618" s="1"/>
    </row>
    <row r="619" spans="1:10" s="42" customFormat="1" ht="62.4" hidden="1">
      <c r="A619" s="19" t="s">
        <v>308</v>
      </c>
      <c r="B619" s="16" t="s">
        <v>304</v>
      </c>
      <c r="C619" s="16" t="s">
        <v>9</v>
      </c>
      <c r="D619" s="16" t="s">
        <v>418</v>
      </c>
      <c r="E619" s="16" t="s">
        <v>235</v>
      </c>
      <c r="F619" s="17">
        <f t="shared" si="121"/>
        <v>0</v>
      </c>
      <c r="G619" s="17"/>
      <c r="H619" s="1"/>
      <c r="I619" s="1"/>
      <c r="J619" s="1"/>
    </row>
    <row r="620" spans="1:10" s="42" customFormat="1" ht="31.2" hidden="1">
      <c r="A620" s="19" t="s">
        <v>236</v>
      </c>
      <c r="B620" s="16" t="s">
        <v>304</v>
      </c>
      <c r="C620" s="16" t="s">
        <v>9</v>
      </c>
      <c r="D620" s="16" t="s">
        <v>418</v>
      </c>
      <c r="E620" s="16" t="s">
        <v>237</v>
      </c>
      <c r="F620" s="17">
        <f>'[1]Приложение 2'!G1065</f>
        <v>0</v>
      </c>
      <c r="G620" s="17"/>
      <c r="H620" s="1"/>
      <c r="I620" s="1"/>
      <c r="J620" s="1"/>
    </row>
    <row r="621" spans="1:10" ht="46.8">
      <c r="A621" s="20" t="s">
        <v>419</v>
      </c>
      <c r="B621" s="16" t="s">
        <v>304</v>
      </c>
      <c r="C621" s="16" t="s">
        <v>9</v>
      </c>
      <c r="D621" s="16" t="s">
        <v>420</v>
      </c>
      <c r="E621" s="16"/>
      <c r="F621" s="17">
        <f>F622+F626</f>
        <v>101.9</v>
      </c>
      <c r="G621" s="17">
        <f>G622+G626</f>
        <v>101.9</v>
      </c>
    </row>
    <row r="622" spans="1:10" ht="78.599999999999994" customHeight="1">
      <c r="A622" s="19" t="s">
        <v>421</v>
      </c>
      <c r="B622" s="16" t="s">
        <v>304</v>
      </c>
      <c r="C622" s="16" t="s">
        <v>9</v>
      </c>
      <c r="D622" s="16" t="s">
        <v>422</v>
      </c>
      <c r="E622" s="16"/>
      <c r="F622" s="17">
        <f t="shared" ref="F622:G624" si="122">F623</f>
        <v>61.9</v>
      </c>
      <c r="G622" s="17">
        <f t="shared" si="122"/>
        <v>61.9</v>
      </c>
    </row>
    <row r="623" spans="1:10" ht="31.2">
      <c r="A623" s="19" t="s">
        <v>117</v>
      </c>
      <c r="B623" s="16" t="s">
        <v>304</v>
      </c>
      <c r="C623" s="16" t="s">
        <v>9</v>
      </c>
      <c r="D623" s="16" t="s">
        <v>423</v>
      </c>
      <c r="E623" s="16"/>
      <c r="F623" s="17">
        <f t="shared" si="122"/>
        <v>61.9</v>
      </c>
      <c r="G623" s="17">
        <f t="shared" si="122"/>
        <v>61.9</v>
      </c>
    </row>
    <row r="624" spans="1:10" s="42" customFormat="1" ht="69" customHeight="1">
      <c r="A624" s="19" t="s">
        <v>308</v>
      </c>
      <c r="B624" s="16" t="s">
        <v>304</v>
      </c>
      <c r="C624" s="16" t="s">
        <v>9</v>
      </c>
      <c r="D624" s="16" t="s">
        <v>423</v>
      </c>
      <c r="E624" s="16" t="s">
        <v>235</v>
      </c>
      <c r="F624" s="17">
        <f t="shared" si="122"/>
        <v>61.9</v>
      </c>
      <c r="G624" s="17">
        <f t="shared" si="122"/>
        <v>61.9</v>
      </c>
      <c r="H624" s="1"/>
      <c r="I624" s="1"/>
      <c r="J624" s="1"/>
    </row>
    <row r="625" spans="1:10" s="42" customFormat="1" ht="31.2">
      <c r="A625" s="19" t="s">
        <v>236</v>
      </c>
      <c r="B625" s="16" t="s">
        <v>304</v>
      </c>
      <c r="C625" s="16" t="s">
        <v>9</v>
      </c>
      <c r="D625" s="16" t="s">
        <v>423</v>
      </c>
      <c r="E625" s="16" t="s">
        <v>237</v>
      </c>
      <c r="F625" s="17">
        <f>'[1]Приложение 2'!G1074</f>
        <v>61.9</v>
      </c>
      <c r="G625" s="17">
        <v>61.9</v>
      </c>
      <c r="H625" s="1"/>
      <c r="I625" s="1"/>
      <c r="J625" s="1"/>
    </row>
    <row r="626" spans="1:10" s="42" customFormat="1" ht="171.6">
      <c r="A626" s="19" t="s">
        <v>424</v>
      </c>
      <c r="B626" s="16" t="s">
        <v>304</v>
      </c>
      <c r="C626" s="16" t="s">
        <v>9</v>
      </c>
      <c r="D626" s="16" t="s">
        <v>425</v>
      </c>
      <c r="E626" s="16"/>
      <c r="F626" s="17">
        <f t="shared" ref="F626:G628" si="123">F627</f>
        <v>40</v>
      </c>
      <c r="G626" s="17">
        <f t="shared" si="123"/>
        <v>40</v>
      </c>
      <c r="H626" s="1"/>
      <c r="I626" s="1"/>
      <c r="J626" s="1"/>
    </row>
    <row r="627" spans="1:10" ht="31.2">
      <c r="A627" s="19" t="s">
        <v>117</v>
      </c>
      <c r="B627" s="16" t="s">
        <v>304</v>
      </c>
      <c r="C627" s="16" t="s">
        <v>9</v>
      </c>
      <c r="D627" s="16" t="s">
        <v>426</v>
      </c>
      <c r="E627" s="16"/>
      <c r="F627" s="17">
        <f t="shared" si="123"/>
        <v>40</v>
      </c>
      <c r="G627" s="17">
        <f t="shared" si="123"/>
        <v>40</v>
      </c>
    </row>
    <row r="628" spans="1:10" s="42" customFormat="1" ht="63.6" customHeight="1">
      <c r="A628" s="19" t="s">
        <v>308</v>
      </c>
      <c r="B628" s="16" t="s">
        <v>304</v>
      </c>
      <c r="C628" s="16" t="s">
        <v>9</v>
      </c>
      <c r="D628" s="16" t="s">
        <v>426</v>
      </c>
      <c r="E628" s="16" t="s">
        <v>235</v>
      </c>
      <c r="F628" s="17">
        <f t="shared" si="123"/>
        <v>40</v>
      </c>
      <c r="G628" s="17">
        <f t="shared" si="123"/>
        <v>40</v>
      </c>
      <c r="H628" s="1"/>
      <c r="I628" s="1"/>
      <c r="J628" s="1"/>
    </row>
    <row r="629" spans="1:10" s="42" customFormat="1" ht="38.700000000000003" customHeight="1">
      <c r="A629" s="19" t="s">
        <v>236</v>
      </c>
      <c r="B629" s="16" t="s">
        <v>304</v>
      </c>
      <c r="C629" s="16" t="s">
        <v>9</v>
      </c>
      <c r="D629" s="16" t="s">
        <v>426</v>
      </c>
      <c r="E629" s="16" t="s">
        <v>237</v>
      </c>
      <c r="F629" s="17">
        <f>'[1]Приложение 2'!G1078</f>
        <v>40</v>
      </c>
      <c r="G629" s="17">
        <v>40</v>
      </c>
      <c r="H629" s="1"/>
      <c r="I629" s="1"/>
      <c r="J629" s="1"/>
    </row>
    <row r="630" spans="1:10" s="42" customFormat="1" ht="109.2">
      <c r="A630" s="20" t="s">
        <v>341</v>
      </c>
      <c r="B630" s="16" t="s">
        <v>304</v>
      </c>
      <c r="C630" s="16" t="s">
        <v>9</v>
      </c>
      <c r="D630" s="16" t="s">
        <v>342</v>
      </c>
      <c r="E630" s="16"/>
      <c r="F630" s="17">
        <f>F631+F635+F639</f>
        <v>11581.5</v>
      </c>
      <c r="G630" s="17">
        <f>G631+G635+G639</f>
        <v>11581.5</v>
      </c>
      <c r="H630" s="1"/>
      <c r="I630" s="1"/>
      <c r="J630" s="1"/>
    </row>
    <row r="631" spans="1:10" s="42" customFormat="1" ht="76.95" customHeight="1">
      <c r="A631" s="19" t="s">
        <v>343</v>
      </c>
      <c r="B631" s="16" t="s">
        <v>304</v>
      </c>
      <c r="C631" s="16" t="s">
        <v>9</v>
      </c>
      <c r="D631" s="16" t="s">
        <v>344</v>
      </c>
      <c r="E631" s="16"/>
      <c r="F631" s="17">
        <f t="shared" ref="F631:G633" si="124">F632</f>
        <v>1547.5</v>
      </c>
      <c r="G631" s="17">
        <f t="shared" si="124"/>
        <v>1547.5</v>
      </c>
      <c r="H631" s="1"/>
      <c r="I631" s="1"/>
      <c r="J631" s="1"/>
    </row>
    <row r="632" spans="1:10" ht="22.95" customHeight="1">
      <c r="A632" s="19" t="s">
        <v>117</v>
      </c>
      <c r="B632" s="16" t="s">
        <v>304</v>
      </c>
      <c r="C632" s="16" t="s">
        <v>9</v>
      </c>
      <c r="D632" s="16" t="s">
        <v>345</v>
      </c>
      <c r="E632" s="16"/>
      <c r="F632" s="17">
        <f t="shared" si="124"/>
        <v>1547.5</v>
      </c>
      <c r="G632" s="17">
        <f t="shared" si="124"/>
        <v>1547.5</v>
      </c>
    </row>
    <row r="633" spans="1:10" s="42" customFormat="1" ht="64.349999999999994" customHeight="1">
      <c r="A633" s="19" t="s">
        <v>308</v>
      </c>
      <c r="B633" s="16" t="s">
        <v>304</v>
      </c>
      <c r="C633" s="16" t="s">
        <v>9</v>
      </c>
      <c r="D633" s="16" t="s">
        <v>345</v>
      </c>
      <c r="E633" s="16" t="s">
        <v>235</v>
      </c>
      <c r="F633" s="17">
        <f t="shared" si="124"/>
        <v>1547.5</v>
      </c>
      <c r="G633" s="17">
        <f t="shared" si="124"/>
        <v>1547.5</v>
      </c>
      <c r="H633" s="1"/>
      <c r="I633" s="1"/>
      <c r="J633" s="1"/>
    </row>
    <row r="634" spans="1:10" s="42" customFormat="1" ht="36.6" customHeight="1">
      <c r="A634" s="19" t="s">
        <v>236</v>
      </c>
      <c r="B634" s="16" t="s">
        <v>304</v>
      </c>
      <c r="C634" s="16" t="s">
        <v>9</v>
      </c>
      <c r="D634" s="16" t="s">
        <v>345</v>
      </c>
      <c r="E634" s="16" t="s">
        <v>237</v>
      </c>
      <c r="F634" s="17">
        <f>'[1]Приложение 2'!G1087</f>
        <v>1547.5</v>
      </c>
      <c r="G634" s="17">
        <v>1547.5</v>
      </c>
      <c r="H634" s="1"/>
      <c r="I634" s="1"/>
      <c r="J634" s="1"/>
    </row>
    <row r="635" spans="1:10" s="42" customFormat="1" ht="58.2" customHeight="1">
      <c r="A635" s="19" t="s">
        <v>346</v>
      </c>
      <c r="B635" s="16" t="s">
        <v>304</v>
      </c>
      <c r="C635" s="16" t="s">
        <v>9</v>
      </c>
      <c r="D635" s="16" t="s">
        <v>347</v>
      </c>
      <c r="E635" s="16"/>
      <c r="F635" s="17">
        <f t="shared" ref="F635:G637" si="125">F636</f>
        <v>279.8</v>
      </c>
      <c r="G635" s="17">
        <f t="shared" si="125"/>
        <v>279.8</v>
      </c>
      <c r="H635" s="1"/>
      <c r="I635" s="1"/>
      <c r="J635" s="1"/>
    </row>
    <row r="636" spans="1:10" ht="30" customHeight="1">
      <c r="A636" s="19" t="s">
        <v>117</v>
      </c>
      <c r="B636" s="16" t="s">
        <v>304</v>
      </c>
      <c r="C636" s="16" t="s">
        <v>9</v>
      </c>
      <c r="D636" s="16" t="s">
        <v>348</v>
      </c>
      <c r="E636" s="16"/>
      <c r="F636" s="17">
        <f t="shared" si="125"/>
        <v>279.8</v>
      </c>
      <c r="G636" s="17">
        <f t="shared" si="125"/>
        <v>279.8</v>
      </c>
    </row>
    <row r="637" spans="1:10" s="42" customFormat="1" ht="67.349999999999994" customHeight="1">
      <c r="A637" s="19" t="s">
        <v>308</v>
      </c>
      <c r="B637" s="16" t="s">
        <v>304</v>
      </c>
      <c r="C637" s="16" t="s">
        <v>9</v>
      </c>
      <c r="D637" s="16" t="s">
        <v>348</v>
      </c>
      <c r="E637" s="16" t="s">
        <v>235</v>
      </c>
      <c r="F637" s="17">
        <f t="shared" si="125"/>
        <v>279.8</v>
      </c>
      <c r="G637" s="17">
        <f t="shared" si="125"/>
        <v>279.8</v>
      </c>
      <c r="H637" s="1"/>
      <c r="I637" s="1"/>
      <c r="J637" s="1"/>
    </row>
    <row r="638" spans="1:10" s="42" customFormat="1" ht="31.2">
      <c r="A638" s="19" t="s">
        <v>236</v>
      </c>
      <c r="B638" s="16" t="s">
        <v>304</v>
      </c>
      <c r="C638" s="16" t="s">
        <v>9</v>
      </c>
      <c r="D638" s="16" t="s">
        <v>348</v>
      </c>
      <c r="E638" s="16" t="s">
        <v>237</v>
      </c>
      <c r="F638" s="17">
        <f>'[1]Приложение 2'!G1091</f>
        <v>279.8</v>
      </c>
      <c r="G638" s="17">
        <v>279.8</v>
      </c>
      <c r="H638" s="1"/>
      <c r="I638" s="1"/>
      <c r="J638" s="1"/>
    </row>
    <row r="639" spans="1:10" ht="93.6">
      <c r="A639" s="19" t="s">
        <v>349</v>
      </c>
      <c r="B639" s="16" t="s">
        <v>304</v>
      </c>
      <c r="C639" s="16" t="s">
        <v>9</v>
      </c>
      <c r="D639" s="16" t="s">
        <v>350</v>
      </c>
      <c r="E639" s="16"/>
      <c r="F639" s="17">
        <f t="shared" ref="F639:G641" si="126">F640</f>
        <v>9754.2000000000007</v>
      </c>
      <c r="G639" s="17">
        <f t="shared" si="126"/>
        <v>9754.2000000000007</v>
      </c>
    </row>
    <row r="640" spans="1:10" ht="31.2">
      <c r="A640" s="19" t="s">
        <v>117</v>
      </c>
      <c r="B640" s="16" t="s">
        <v>304</v>
      </c>
      <c r="C640" s="16" t="s">
        <v>9</v>
      </c>
      <c r="D640" s="16" t="s">
        <v>351</v>
      </c>
      <c r="E640" s="16"/>
      <c r="F640" s="17">
        <f t="shared" si="126"/>
        <v>9754.2000000000007</v>
      </c>
      <c r="G640" s="17">
        <f t="shared" si="126"/>
        <v>9754.2000000000007</v>
      </c>
    </row>
    <row r="641" spans="1:12" s="42" customFormat="1" ht="62.4">
      <c r="A641" s="19" t="s">
        <v>308</v>
      </c>
      <c r="B641" s="16" t="s">
        <v>304</v>
      </c>
      <c r="C641" s="16" t="s">
        <v>9</v>
      </c>
      <c r="D641" s="16" t="s">
        <v>351</v>
      </c>
      <c r="E641" s="16" t="s">
        <v>235</v>
      </c>
      <c r="F641" s="17">
        <f t="shared" si="126"/>
        <v>9754.2000000000007</v>
      </c>
      <c r="G641" s="17">
        <f t="shared" si="126"/>
        <v>9754.2000000000007</v>
      </c>
      <c r="H641" s="1"/>
      <c r="I641" s="1"/>
      <c r="J641" s="1"/>
    </row>
    <row r="642" spans="1:12" s="42" customFormat="1" ht="31.2">
      <c r="A642" s="19" t="s">
        <v>236</v>
      </c>
      <c r="B642" s="16" t="s">
        <v>304</v>
      </c>
      <c r="C642" s="16" t="s">
        <v>9</v>
      </c>
      <c r="D642" s="16" t="s">
        <v>351</v>
      </c>
      <c r="E642" s="16" t="s">
        <v>237</v>
      </c>
      <c r="F642" s="17">
        <f>'[1]Приложение 2'!G1095</f>
        <v>9754.2000000000007</v>
      </c>
      <c r="G642" s="17">
        <v>9754.2000000000007</v>
      </c>
      <c r="H642" s="1"/>
      <c r="I642" s="1"/>
      <c r="J642" s="1"/>
    </row>
    <row r="643" spans="1:12" s="42" customFormat="1" ht="46.8">
      <c r="A643" s="20" t="s">
        <v>429</v>
      </c>
      <c r="B643" s="16" t="s">
        <v>304</v>
      </c>
      <c r="C643" s="16" t="s">
        <v>9</v>
      </c>
      <c r="D643" s="16" t="s">
        <v>430</v>
      </c>
      <c r="E643" s="16"/>
      <c r="F643" s="17">
        <f>F644</f>
        <v>1243.5999999999999</v>
      </c>
      <c r="G643" s="17">
        <f>G644</f>
        <v>1242.3</v>
      </c>
      <c r="H643" s="1"/>
      <c r="I643" s="1"/>
      <c r="J643" s="1"/>
    </row>
    <row r="644" spans="1:12" ht="62.4">
      <c r="A644" s="19" t="s">
        <v>431</v>
      </c>
      <c r="B644" s="16" t="s">
        <v>304</v>
      </c>
      <c r="C644" s="16" t="s">
        <v>9</v>
      </c>
      <c r="D644" s="16" t="s">
        <v>432</v>
      </c>
      <c r="E644" s="16"/>
      <c r="F644" s="17">
        <f>F646</f>
        <v>1243.5999999999999</v>
      </c>
      <c r="G644" s="17">
        <f>G646</f>
        <v>1242.3</v>
      </c>
    </row>
    <row r="645" spans="1:12" ht="31.2">
      <c r="A645" s="19" t="s">
        <v>117</v>
      </c>
      <c r="B645" s="16" t="s">
        <v>304</v>
      </c>
      <c r="C645" s="16" t="s">
        <v>9</v>
      </c>
      <c r="D645" s="16" t="s">
        <v>433</v>
      </c>
      <c r="E645" s="16"/>
      <c r="F645" s="17">
        <f t="shared" ref="F645:G646" si="127">F646</f>
        <v>1243.5999999999999</v>
      </c>
      <c r="G645" s="17">
        <f t="shared" si="127"/>
        <v>1242.3</v>
      </c>
    </row>
    <row r="646" spans="1:12" s="42" customFormat="1" ht="66" customHeight="1">
      <c r="A646" s="19" t="s">
        <v>308</v>
      </c>
      <c r="B646" s="16" t="s">
        <v>304</v>
      </c>
      <c r="C646" s="16" t="s">
        <v>9</v>
      </c>
      <c r="D646" s="16" t="s">
        <v>433</v>
      </c>
      <c r="E646" s="16" t="s">
        <v>235</v>
      </c>
      <c r="F646" s="17">
        <f t="shared" si="127"/>
        <v>1243.5999999999999</v>
      </c>
      <c r="G646" s="17">
        <f t="shared" si="127"/>
        <v>1242.3</v>
      </c>
      <c r="H646" s="1"/>
      <c r="I646" s="1"/>
      <c r="J646" s="1"/>
    </row>
    <row r="647" spans="1:12" s="42" customFormat="1" ht="34.950000000000003" customHeight="1">
      <c r="A647" s="19" t="s">
        <v>236</v>
      </c>
      <c r="B647" s="16" t="s">
        <v>304</v>
      </c>
      <c r="C647" s="16" t="s">
        <v>9</v>
      </c>
      <c r="D647" s="16" t="s">
        <v>433</v>
      </c>
      <c r="E647" s="16" t="s">
        <v>237</v>
      </c>
      <c r="F647" s="17">
        <f>'[1]Приложение 2'!G1105</f>
        <v>1243.5999999999999</v>
      </c>
      <c r="G647" s="17">
        <v>1242.3</v>
      </c>
      <c r="H647" s="1"/>
      <c r="I647" s="1"/>
      <c r="J647" s="1"/>
    </row>
    <row r="648" spans="1:12" s="42" customFormat="1" ht="32.4">
      <c r="A648" s="12" t="s">
        <v>434</v>
      </c>
      <c r="B648" s="13" t="s">
        <v>304</v>
      </c>
      <c r="C648" s="13" t="s">
        <v>21</v>
      </c>
      <c r="D648" s="13"/>
      <c r="E648" s="13"/>
      <c r="F648" s="14">
        <f>F654+F694+F732+F649</f>
        <v>108710.59999999999</v>
      </c>
      <c r="G648" s="14">
        <f>G654+G694+G732+G649</f>
        <v>107450.4</v>
      </c>
      <c r="H648" s="1"/>
      <c r="I648" s="1"/>
      <c r="J648" s="50"/>
      <c r="K648" s="50"/>
      <c r="L648" s="50"/>
    </row>
    <row r="649" spans="1:12" s="42" customFormat="1" ht="31.2">
      <c r="A649" s="19" t="s">
        <v>78</v>
      </c>
      <c r="B649" s="16" t="s">
        <v>304</v>
      </c>
      <c r="C649" s="16" t="s">
        <v>21</v>
      </c>
      <c r="D649" s="16" t="s">
        <v>79</v>
      </c>
      <c r="E649" s="13"/>
      <c r="F649" s="17">
        <f t="shared" ref="F649:G652" si="128">F650</f>
        <v>197.9</v>
      </c>
      <c r="G649" s="17">
        <f t="shared" si="128"/>
        <v>197.9</v>
      </c>
      <c r="H649" s="1"/>
      <c r="I649" s="1"/>
      <c r="J649" s="50"/>
      <c r="K649" s="50"/>
      <c r="L649" s="50"/>
    </row>
    <row r="650" spans="1:12" s="42" customFormat="1" ht="35.4" customHeight="1">
      <c r="A650" s="19" t="s">
        <v>80</v>
      </c>
      <c r="B650" s="16" t="s">
        <v>304</v>
      </c>
      <c r="C650" s="16" t="s">
        <v>21</v>
      </c>
      <c r="D650" s="16" t="s">
        <v>81</v>
      </c>
      <c r="E650" s="13"/>
      <c r="F650" s="17">
        <f t="shared" si="128"/>
        <v>197.9</v>
      </c>
      <c r="G650" s="17">
        <f t="shared" si="128"/>
        <v>197.9</v>
      </c>
      <c r="H650" s="1"/>
      <c r="I650" s="1"/>
      <c r="J650" s="50"/>
      <c r="K650" s="50"/>
      <c r="L650" s="50"/>
    </row>
    <row r="651" spans="1:12" s="42" customFormat="1" ht="46.8">
      <c r="A651" s="19" t="s">
        <v>82</v>
      </c>
      <c r="B651" s="16" t="s">
        <v>304</v>
      </c>
      <c r="C651" s="16" t="s">
        <v>21</v>
      </c>
      <c r="D651" s="16" t="s">
        <v>83</v>
      </c>
      <c r="E651" s="13"/>
      <c r="F651" s="17">
        <f t="shared" si="128"/>
        <v>197.9</v>
      </c>
      <c r="G651" s="17">
        <f t="shared" si="128"/>
        <v>197.9</v>
      </c>
      <c r="H651" s="1"/>
      <c r="I651" s="1"/>
      <c r="J651" s="50"/>
      <c r="K651" s="50"/>
      <c r="L651" s="50"/>
    </row>
    <row r="652" spans="1:12" s="42" customFormat="1" ht="87" customHeight="1">
      <c r="A652" s="19" t="s">
        <v>234</v>
      </c>
      <c r="B652" s="16" t="s">
        <v>304</v>
      </c>
      <c r="C652" s="16" t="s">
        <v>21</v>
      </c>
      <c r="D652" s="16" t="s">
        <v>83</v>
      </c>
      <c r="E652" s="16" t="s">
        <v>235</v>
      </c>
      <c r="F652" s="17">
        <f t="shared" si="128"/>
        <v>197.9</v>
      </c>
      <c r="G652" s="17">
        <f t="shared" si="128"/>
        <v>197.9</v>
      </c>
      <c r="H652" s="1"/>
      <c r="I652" s="1"/>
      <c r="J652" s="50"/>
      <c r="K652" s="50"/>
      <c r="L652" s="50"/>
    </row>
    <row r="653" spans="1:12" s="42" customFormat="1" ht="31.2">
      <c r="A653" s="19" t="s">
        <v>236</v>
      </c>
      <c r="B653" s="16" t="s">
        <v>304</v>
      </c>
      <c r="C653" s="16" t="s">
        <v>21</v>
      </c>
      <c r="D653" s="16" t="s">
        <v>83</v>
      </c>
      <c r="E653" s="16" t="s">
        <v>237</v>
      </c>
      <c r="F653" s="17">
        <f>'[1]Приложение 2'!G652</f>
        <v>197.9</v>
      </c>
      <c r="G653" s="17">
        <v>197.9</v>
      </c>
      <c r="H653" s="1"/>
      <c r="I653" s="1"/>
      <c r="J653" s="50"/>
      <c r="K653" s="50"/>
      <c r="L653" s="50"/>
    </row>
    <row r="654" spans="1:12" s="51" customFormat="1" ht="67.349999999999994" customHeight="1">
      <c r="A654" s="19" t="s">
        <v>311</v>
      </c>
      <c r="B654" s="16" t="s">
        <v>304</v>
      </c>
      <c r="C654" s="16" t="s">
        <v>21</v>
      </c>
      <c r="D654" s="16" t="s">
        <v>312</v>
      </c>
      <c r="E654" s="13"/>
      <c r="F654" s="17">
        <f>F655+F684+F689</f>
        <v>28467.4</v>
      </c>
      <c r="G654" s="17">
        <f>G655+G684+G689</f>
        <v>27986.2</v>
      </c>
      <c r="H654" s="18"/>
      <c r="I654" s="18"/>
      <c r="J654" s="18"/>
    </row>
    <row r="655" spans="1:12" s="51" customFormat="1" ht="46.8">
      <c r="A655" s="19" t="s">
        <v>358</v>
      </c>
      <c r="B655" s="16" t="s">
        <v>304</v>
      </c>
      <c r="C655" s="16" t="s">
        <v>21</v>
      </c>
      <c r="D655" s="16" t="s">
        <v>359</v>
      </c>
      <c r="E655" s="13"/>
      <c r="F655" s="17">
        <f>F656+F667+F680+F663</f>
        <v>28387.600000000002</v>
      </c>
      <c r="G655" s="17">
        <f>G656+G667+G680+G663</f>
        <v>27906.400000000001</v>
      </c>
      <c r="H655" s="18"/>
      <c r="I655" s="18"/>
      <c r="J655" s="18"/>
    </row>
    <row r="656" spans="1:12" s="42" customFormat="1" ht="112.95" customHeight="1">
      <c r="A656" s="20" t="s">
        <v>435</v>
      </c>
      <c r="B656" s="16" t="s">
        <v>304</v>
      </c>
      <c r="C656" s="16" t="s">
        <v>21</v>
      </c>
      <c r="D656" s="16" t="s">
        <v>436</v>
      </c>
      <c r="E656" s="16"/>
      <c r="F656" s="17">
        <f>F657+F660</f>
        <v>18841.900000000001</v>
      </c>
      <c r="G656" s="17">
        <f>G657+G660</f>
        <v>18360.8</v>
      </c>
      <c r="H656" s="1"/>
      <c r="I656" s="1"/>
      <c r="J656" s="1"/>
    </row>
    <row r="657" spans="1:10" s="42" customFormat="1" ht="78">
      <c r="A657" s="19" t="s">
        <v>437</v>
      </c>
      <c r="B657" s="16" t="s">
        <v>304</v>
      </c>
      <c r="C657" s="16" t="s">
        <v>21</v>
      </c>
      <c r="D657" s="16" t="s">
        <v>438</v>
      </c>
      <c r="E657" s="16"/>
      <c r="F657" s="17">
        <f t="shared" ref="F657:G658" si="129">F658</f>
        <v>18821.900000000001</v>
      </c>
      <c r="G657" s="17">
        <f t="shared" si="129"/>
        <v>18340.8</v>
      </c>
      <c r="H657" s="1"/>
      <c r="I657" s="1"/>
      <c r="J657" s="1"/>
    </row>
    <row r="658" spans="1:10" s="42" customFormat="1" ht="62.4">
      <c r="A658" s="19" t="s">
        <v>234</v>
      </c>
      <c r="B658" s="16" t="s">
        <v>304</v>
      </c>
      <c r="C658" s="16" t="s">
        <v>21</v>
      </c>
      <c r="D658" s="16" t="s">
        <v>438</v>
      </c>
      <c r="E658" s="16" t="s">
        <v>235</v>
      </c>
      <c r="F658" s="17">
        <f t="shared" si="129"/>
        <v>18821.900000000001</v>
      </c>
      <c r="G658" s="17">
        <f t="shared" si="129"/>
        <v>18340.8</v>
      </c>
      <c r="H658" s="1"/>
      <c r="I658" s="1"/>
      <c r="J658" s="1"/>
    </row>
    <row r="659" spans="1:10" s="42" customFormat="1" ht="31.2">
      <c r="A659" s="19" t="s">
        <v>236</v>
      </c>
      <c r="B659" s="16" t="s">
        <v>304</v>
      </c>
      <c r="C659" s="16" t="s">
        <v>21</v>
      </c>
      <c r="D659" s="16" t="s">
        <v>438</v>
      </c>
      <c r="E659" s="16" t="s">
        <v>237</v>
      </c>
      <c r="F659" s="17">
        <f>'[1]Приложение 2'!G1112</f>
        <v>18821.900000000001</v>
      </c>
      <c r="G659" s="17">
        <v>18340.8</v>
      </c>
      <c r="H659" s="1"/>
      <c r="I659" s="1"/>
      <c r="J659" s="1"/>
    </row>
    <row r="660" spans="1:10" s="42" customFormat="1" ht="62.4">
      <c r="A660" s="19" t="s">
        <v>96</v>
      </c>
      <c r="B660" s="16" t="s">
        <v>304</v>
      </c>
      <c r="C660" s="16" t="s">
        <v>21</v>
      </c>
      <c r="D660" s="16" t="s">
        <v>439</v>
      </c>
      <c r="E660" s="16"/>
      <c r="F660" s="17">
        <f>F661</f>
        <v>20</v>
      </c>
      <c r="G660" s="17">
        <f>G661</f>
        <v>20</v>
      </c>
      <c r="H660" s="1"/>
      <c r="I660" s="1"/>
      <c r="J660" s="1"/>
    </row>
    <row r="661" spans="1:10" s="42" customFormat="1" ht="62.4">
      <c r="A661" s="19" t="s">
        <v>234</v>
      </c>
      <c r="B661" s="16" t="s">
        <v>304</v>
      </c>
      <c r="C661" s="16" t="s">
        <v>21</v>
      </c>
      <c r="D661" s="16" t="s">
        <v>439</v>
      </c>
      <c r="E661" s="16" t="s">
        <v>235</v>
      </c>
      <c r="F661" s="17">
        <f>F662</f>
        <v>20</v>
      </c>
      <c r="G661" s="17">
        <f>G662</f>
        <v>20</v>
      </c>
      <c r="H661" s="1"/>
      <c r="I661" s="1"/>
      <c r="J661" s="1"/>
    </row>
    <row r="662" spans="1:10" s="42" customFormat="1" ht="31.2">
      <c r="A662" s="19" t="s">
        <v>236</v>
      </c>
      <c r="B662" s="16" t="s">
        <v>304</v>
      </c>
      <c r="C662" s="16" t="s">
        <v>21</v>
      </c>
      <c r="D662" s="16" t="s">
        <v>439</v>
      </c>
      <c r="E662" s="16" t="s">
        <v>237</v>
      </c>
      <c r="F662" s="17">
        <f>'[1]Приложение 2'!G1115</f>
        <v>20</v>
      </c>
      <c r="G662" s="17">
        <v>20</v>
      </c>
      <c r="H662" s="1"/>
      <c r="I662" s="1"/>
      <c r="J662" s="1"/>
    </row>
    <row r="663" spans="1:10" s="42" customFormat="1" ht="78" hidden="1">
      <c r="A663" s="15" t="s">
        <v>377</v>
      </c>
      <c r="B663" s="16" t="s">
        <v>304</v>
      </c>
      <c r="C663" s="16" t="s">
        <v>21</v>
      </c>
      <c r="D663" s="16" t="s">
        <v>378</v>
      </c>
      <c r="E663" s="16"/>
      <c r="F663" s="17">
        <f>F664</f>
        <v>0</v>
      </c>
      <c r="G663" s="88"/>
      <c r="H663" s="1"/>
      <c r="I663" s="1"/>
      <c r="J663" s="1"/>
    </row>
    <row r="664" spans="1:10" s="42" customFormat="1" ht="31.2" hidden="1">
      <c r="A664" s="15" t="s">
        <v>117</v>
      </c>
      <c r="B664" s="16" t="s">
        <v>304</v>
      </c>
      <c r="C664" s="16" t="s">
        <v>21</v>
      </c>
      <c r="D664" s="16" t="s">
        <v>440</v>
      </c>
      <c r="E664" s="16"/>
      <c r="F664" s="17">
        <f>F665</f>
        <v>0</v>
      </c>
      <c r="G664" s="88"/>
      <c r="H664" s="1"/>
      <c r="I664" s="1"/>
      <c r="J664" s="1"/>
    </row>
    <row r="665" spans="1:10" s="42" customFormat="1" ht="62.4" hidden="1">
      <c r="A665" s="15" t="s">
        <v>308</v>
      </c>
      <c r="B665" s="16" t="s">
        <v>304</v>
      </c>
      <c r="C665" s="16" t="s">
        <v>21</v>
      </c>
      <c r="D665" s="16" t="s">
        <v>440</v>
      </c>
      <c r="E665" s="16" t="s">
        <v>235</v>
      </c>
      <c r="F665" s="17">
        <f>F666</f>
        <v>0</v>
      </c>
      <c r="G665" s="88"/>
      <c r="H665" s="1"/>
      <c r="I665" s="1"/>
      <c r="J665" s="1"/>
    </row>
    <row r="666" spans="1:10" s="42" customFormat="1" ht="31.2" hidden="1">
      <c r="A666" s="15" t="s">
        <v>236</v>
      </c>
      <c r="B666" s="16" t="s">
        <v>304</v>
      </c>
      <c r="C666" s="16" t="s">
        <v>21</v>
      </c>
      <c r="D666" s="16" t="s">
        <v>440</v>
      </c>
      <c r="E666" s="16" t="s">
        <v>237</v>
      </c>
      <c r="F666" s="17">
        <f>'[1]Приложение 2'!G1123</f>
        <v>0</v>
      </c>
      <c r="G666" s="88"/>
      <c r="H666" s="1"/>
      <c r="I666" s="1"/>
      <c r="J666" s="1"/>
    </row>
    <row r="667" spans="1:10" s="42" customFormat="1" ht="109.2" customHeight="1">
      <c r="A667" s="19" t="s">
        <v>441</v>
      </c>
      <c r="B667" s="16" t="s">
        <v>304</v>
      </c>
      <c r="C667" s="16" t="s">
        <v>21</v>
      </c>
      <c r="D667" s="16" t="s">
        <v>442</v>
      </c>
      <c r="E667" s="16"/>
      <c r="F667" s="17">
        <f>F668+F674+F671+F677</f>
        <v>3975.9</v>
      </c>
      <c r="G667" s="17">
        <f>G668+G674+G671+G677</f>
        <v>3975.9</v>
      </c>
      <c r="H667" s="1"/>
      <c r="I667" s="1"/>
      <c r="J667" s="1"/>
    </row>
    <row r="668" spans="1:10" s="42" customFormat="1" ht="74.400000000000006" customHeight="1">
      <c r="A668" s="19" t="s">
        <v>443</v>
      </c>
      <c r="B668" s="16" t="s">
        <v>304</v>
      </c>
      <c r="C668" s="16" t="s">
        <v>21</v>
      </c>
      <c r="D668" s="16" t="s">
        <v>444</v>
      </c>
      <c r="E668" s="16"/>
      <c r="F668" s="17">
        <f t="shared" ref="F668:G669" si="130">F669</f>
        <v>3154.1</v>
      </c>
      <c r="G668" s="17">
        <f t="shared" si="130"/>
        <v>3154.1</v>
      </c>
      <c r="H668" s="1"/>
      <c r="I668" s="1"/>
      <c r="J668" s="1"/>
    </row>
    <row r="669" spans="1:10" s="42" customFormat="1" ht="62.4">
      <c r="A669" s="19" t="s">
        <v>234</v>
      </c>
      <c r="B669" s="16" t="s">
        <v>304</v>
      </c>
      <c r="C669" s="16" t="s">
        <v>21</v>
      </c>
      <c r="D669" s="16" t="s">
        <v>444</v>
      </c>
      <c r="E669" s="16" t="s">
        <v>235</v>
      </c>
      <c r="F669" s="17">
        <f t="shared" si="130"/>
        <v>3154.1</v>
      </c>
      <c r="G669" s="17">
        <f t="shared" si="130"/>
        <v>3154.1</v>
      </c>
      <c r="H669" s="1"/>
      <c r="I669" s="1"/>
      <c r="J669" s="1"/>
    </row>
    <row r="670" spans="1:10" s="42" customFormat="1" ht="31.2">
      <c r="A670" s="19" t="s">
        <v>236</v>
      </c>
      <c r="B670" s="16" t="s">
        <v>304</v>
      </c>
      <c r="C670" s="16" t="s">
        <v>21</v>
      </c>
      <c r="D670" s="16" t="s">
        <v>444</v>
      </c>
      <c r="E670" s="16" t="s">
        <v>237</v>
      </c>
      <c r="F670" s="17">
        <f>'[1]Приложение 2'!G1127</f>
        <v>3154.1</v>
      </c>
      <c r="G670" s="17">
        <v>3154.1</v>
      </c>
      <c r="H670" s="1"/>
      <c r="I670" s="1"/>
      <c r="J670" s="1"/>
    </row>
    <row r="671" spans="1:10" s="42" customFormat="1" ht="140.4">
      <c r="A671" s="19" t="s">
        <v>445</v>
      </c>
      <c r="B671" s="16" t="s">
        <v>304</v>
      </c>
      <c r="C671" s="16" t="s">
        <v>21</v>
      </c>
      <c r="D671" s="16" t="s">
        <v>446</v>
      </c>
      <c r="E671" s="16"/>
      <c r="F671" s="17">
        <f t="shared" ref="F671:G672" si="131">F672</f>
        <v>543.5</v>
      </c>
      <c r="G671" s="17">
        <f t="shared" si="131"/>
        <v>543.5</v>
      </c>
      <c r="H671" s="1"/>
      <c r="I671" s="1"/>
      <c r="J671" s="1"/>
    </row>
    <row r="672" spans="1:10" s="42" customFormat="1" ht="62.4">
      <c r="A672" s="19" t="s">
        <v>234</v>
      </c>
      <c r="B672" s="16" t="s">
        <v>304</v>
      </c>
      <c r="C672" s="16" t="s">
        <v>21</v>
      </c>
      <c r="D672" s="16" t="s">
        <v>446</v>
      </c>
      <c r="E672" s="16" t="s">
        <v>235</v>
      </c>
      <c r="F672" s="17">
        <f t="shared" si="131"/>
        <v>543.5</v>
      </c>
      <c r="G672" s="17">
        <f t="shared" si="131"/>
        <v>543.5</v>
      </c>
      <c r="H672" s="1"/>
      <c r="I672" s="1"/>
      <c r="J672" s="1"/>
    </row>
    <row r="673" spans="1:10" s="42" customFormat="1" ht="31.2">
      <c r="A673" s="19" t="s">
        <v>236</v>
      </c>
      <c r="B673" s="16" t="s">
        <v>304</v>
      </c>
      <c r="C673" s="16" t="s">
        <v>21</v>
      </c>
      <c r="D673" s="16" t="s">
        <v>446</v>
      </c>
      <c r="E673" s="16" t="s">
        <v>237</v>
      </c>
      <c r="F673" s="17">
        <f>'[1]Приложение 2'!G1130</f>
        <v>543.5</v>
      </c>
      <c r="G673" s="17">
        <v>543.5</v>
      </c>
      <c r="H673" s="1"/>
      <c r="I673" s="1"/>
      <c r="J673" s="1"/>
    </row>
    <row r="674" spans="1:10" s="42" customFormat="1" ht="76.95" customHeight="1">
      <c r="A674" s="19" t="s">
        <v>447</v>
      </c>
      <c r="B674" s="16" t="s">
        <v>304</v>
      </c>
      <c r="C674" s="16" t="s">
        <v>21</v>
      </c>
      <c r="D674" s="16" t="s">
        <v>448</v>
      </c>
      <c r="E674" s="16"/>
      <c r="F674" s="17">
        <f t="shared" ref="F674:G675" si="132">F675</f>
        <v>237.4</v>
      </c>
      <c r="G674" s="17">
        <f t="shared" si="132"/>
        <v>237.4</v>
      </c>
      <c r="H674" s="1"/>
      <c r="I674" s="1"/>
      <c r="J674" s="1"/>
    </row>
    <row r="675" spans="1:10" s="42" customFormat="1" ht="62.4">
      <c r="A675" s="19" t="s">
        <v>234</v>
      </c>
      <c r="B675" s="16" t="s">
        <v>304</v>
      </c>
      <c r="C675" s="16" t="s">
        <v>21</v>
      </c>
      <c r="D675" s="16" t="s">
        <v>448</v>
      </c>
      <c r="E675" s="16" t="s">
        <v>235</v>
      </c>
      <c r="F675" s="17">
        <f t="shared" si="132"/>
        <v>237.4</v>
      </c>
      <c r="G675" s="17">
        <f t="shared" si="132"/>
        <v>237.4</v>
      </c>
      <c r="H675" s="1"/>
      <c r="I675" s="1"/>
      <c r="J675" s="1"/>
    </row>
    <row r="676" spans="1:10" s="42" customFormat="1" ht="31.2">
      <c r="A676" s="19" t="s">
        <v>236</v>
      </c>
      <c r="B676" s="16" t="s">
        <v>304</v>
      </c>
      <c r="C676" s="16" t="s">
        <v>21</v>
      </c>
      <c r="D676" s="16" t="s">
        <v>448</v>
      </c>
      <c r="E676" s="16" t="s">
        <v>237</v>
      </c>
      <c r="F676" s="17">
        <f>'[1]Приложение 2'!G1133</f>
        <v>237.4</v>
      </c>
      <c r="G676" s="17">
        <v>237.4</v>
      </c>
      <c r="H676" s="1"/>
      <c r="I676" s="1"/>
      <c r="J676" s="1"/>
    </row>
    <row r="677" spans="1:10" s="42" customFormat="1" ht="156">
      <c r="A677" s="19" t="s">
        <v>449</v>
      </c>
      <c r="B677" s="16" t="s">
        <v>304</v>
      </c>
      <c r="C677" s="16" t="s">
        <v>21</v>
      </c>
      <c r="D677" s="16" t="s">
        <v>450</v>
      </c>
      <c r="E677" s="16"/>
      <c r="F677" s="17">
        <f t="shared" ref="F677:G678" si="133">F678</f>
        <v>40.9</v>
      </c>
      <c r="G677" s="17">
        <f t="shared" si="133"/>
        <v>40.9</v>
      </c>
      <c r="H677" s="1"/>
      <c r="I677" s="1"/>
      <c r="J677" s="1"/>
    </row>
    <row r="678" spans="1:10" s="42" customFormat="1" ht="62.4">
      <c r="A678" s="19" t="s">
        <v>234</v>
      </c>
      <c r="B678" s="16" t="s">
        <v>304</v>
      </c>
      <c r="C678" s="16" t="s">
        <v>21</v>
      </c>
      <c r="D678" s="16" t="s">
        <v>450</v>
      </c>
      <c r="E678" s="16" t="s">
        <v>235</v>
      </c>
      <c r="F678" s="17">
        <f t="shared" si="133"/>
        <v>40.9</v>
      </c>
      <c r="G678" s="17">
        <f t="shared" si="133"/>
        <v>40.9</v>
      </c>
      <c r="H678" s="1"/>
      <c r="I678" s="1"/>
      <c r="J678" s="1"/>
    </row>
    <row r="679" spans="1:10" s="42" customFormat="1" ht="31.2">
      <c r="A679" s="19" t="s">
        <v>236</v>
      </c>
      <c r="B679" s="16" t="s">
        <v>304</v>
      </c>
      <c r="C679" s="16" t="s">
        <v>21</v>
      </c>
      <c r="D679" s="16" t="s">
        <v>450</v>
      </c>
      <c r="E679" s="16" t="s">
        <v>237</v>
      </c>
      <c r="F679" s="17">
        <f>'[1]Приложение 2'!G1136</f>
        <v>40.9</v>
      </c>
      <c r="G679" s="17">
        <v>40.9</v>
      </c>
      <c r="H679" s="1"/>
      <c r="I679" s="1"/>
      <c r="J679" s="1"/>
    </row>
    <row r="680" spans="1:10" s="42" customFormat="1" ht="93.6">
      <c r="A680" s="19" t="s">
        <v>451</v>
      </c>
      <c r="B680" s="16" t="s">
        <v>304</v>
      </c>
      <c r="C680" s="16" t="s">
        <v>21</v>
      </c>
      <c r="D680" s="16" t="s">
        <v>452</v>
      </c>
      <c r="E680" s="16"/>
      <c r="F680" s="17">
        <f t="shared" ref="F680:G682" si="134">F681</f>
        <v>5569.8</v>
      </c>
      <c r="G680" s="17">
        <f t="shared" si="134"/>
        <v>5569.7</v>
      </c>
      <c r="H680" s="1"/>
      <c r="I680" s="1"/>
      <c r="J680" s="1"/>
    </row>
    <row r="681" spans="1:10" s="42" customFormat="1" ht="31.2">
      <c r="A681" s="20" t="s">
        <v>117</v>
      </c>
      <c r="B681" s="16" t="s">
        <v>304</v>
      </c>
      <c r="C681" s="16" t="s">
        <v>21</v>
      </c>
      <c r="D681" s="16" t="s">
        <v>453</v>
      </c>
      <c r="E681" s="16"/>
      <c r="F681" s="17">
        <f t="shared" si="134"/>
        <v>5569.8</v>
      </c>
      <c r="G681" s="17">
        <f t="shared" si="134"/>
        <v>5569.7</v>
      </c>
      <c r="H681" s="1"/>
      <c r="I681" s="1"/>
      <c r="J681" s="1"/>
    </row>
    <row r="682" spans="1:10" s="42" customFormat="1" ht="62.4">
      <c r="A682" s="19" t="s">
        <v>234</v>
      </c>
      <c r="B682" s="16" t="s">
        <v>304</v>
      </c>
      <c r="C682" s="16" t="s">
        <v>21</v>
      </c>
      <c r="D682" s="16" t="s">
        <v>453</v>
      </c>
      <c r="E682" s="16" t="s">
        <v>235</v>
      </c>
      <c r="F682" s="17">
        <f t="shared" si="134"/>
        <v>5569.8</v>
      </c>
      <c r="G682" s="17">
        <f t="shared" si="134"/>
        <v>5569.7</v>
      </c>
      <c r="H682" s="1"/>
      <c r="I682" s="1"/>
      <c r="J682" s="1"/>
    </row>
    <row r="683" spans="1:10" s="42" customFormat="1" ht="31.2">
      <c r="A683" s="19" t="s">
        <v>236</v>
      </c>
      <c r="B683" s="16" t="s">
        <v>304</v>
      </c>
      <c r="C683" s="16" t="s">
        <v>21</v>
      </c>
      <c r="D683" s="16" t="s">
        <v>453</v>
      </c>
      <c r="E683" s="16" t="s">
        <v>237</v>
      </c>
      <c r="F683" s="17">
        <f>'[1]Приложение 2'!G1140</f>
        <v>5569.8</v>
      </c>
      <c r="G683" s="17">
        <v>5569.7</v>
      </c>
      <c r="H683" s="1"/>
      <c r="I683" s="1"/>
      <c r="J683" s="1"/>
    </row>
    <row r="684" spans="1:10" s="42" customFormat="1" ht="46.8">
      <c r="A684" s="20" t="s">
        <v>419</v>
      </c>
      <c r="B684" s="16" t="s">
        <v>304</v>
      </c>
      <c r="C684" s="16" t="s">
        <v>21</v>
      </c>
      <c r="D684" s="16" t="s">
        <v>420</v>
      </c>
      <c r="E684" s="16"/>
      <c r="F684" s="17">
        <f>F685</f>
        <v>30</v>
      </c>
      <c r="G684" s="17">
        <f>G685</f>
        <v>30</v>
      </c>
      <c r="H684" s="1"/>
      <c r="I684" s="1"/>
      <c r="J684" s="1"/>
    </row>
    <row r="685" spans="1:10" s="42" customFormat="1" ht="65.25" customHeight="1">
      <c r="A685" s="20" t="s">
        <v>421</v>
      </c>
      <c r="B685" s="16" t="s">
        <v>304</v>
      </c>
      <c r="C685" s="16" t="s">
        <v>21</v>
      </c>
      <c r="D685" s="16" t="s">
        <v>422</v>
      </c>
      <c r="E685" s="16"/>
      <c r="F685" s="17">
        <f t="shared" ref="F685:G687" si="135">F686</f>
        <v>30</v>
      </c>
      <c r="G685" s="17">
        <f t="shared" si="135"/>
        <v>30</v>
      </c>
      <c r="H685" s="1"/>
      <c r="I685" s="1"/>
      <c r="J685" s="1"/>
    </row>
    <row r="686" spans="1:10" s="42" customFormat="1" ht="31.2">
      <c r="A686" s="20" t="s">
        <v>117</v>
      </c>
      <c r="B686" s="16" t="s">
        <v>304</v>
      </c>
      <c r="C686" s="16" t="s">
        <v>21</v>
      </c>
      <c r="D686" s="16" t="s">
        <v>423</v>
      </c>
      <c r="E686" s="16"/>
      <c r="F686" s="17">
        <f t="shared" si="135"/>
        <v>30</v>
      </c>
      <c r="G686" s="17">
        <f t="shared" si="135"/>
        <v>30</v>
      </c>
      <c r="H686" s="1"/>
      <c r="I686" s="1"/>
      <c r="J686" s="1"/>
    </row>
    <row r="687" spans="1:10" s="42" customFormat="1" ht="62.4">
      <c r="A687" s="19" t="s">
        <v>234</v>
      </c>
      <c r="B687" s="16" t="s">
        <v>304</v>
      </c>
      <c r="C687" s="16" t="s">
        <v>21</v>
      </c>
      <c r="D687" s="16" t="s">
        <v>423</v>
      </c>
      <c r="E687" s="16" t="s">
        <v>235</v>
      </c>
      <c r="F687" s="17">
        <f t="shared" si="135"/>
        <v>30</v>
      </c>
      <c r="G687" s="17">
        <f t="shared" si="135"/>
        <v>30</v>
      </c>
      <c r="H687" s="1"/>
      <c r="I687" s="1"/>
      <c r="J687" s="1"/>
    </row>
    <row r="688" spans="1:10" s="42" customFormat="1" ht="31.2">
      <c r="A688" s="19" t="s">
        <v>236</v>
      </c>
      <c r="B688" s="16" t="s">
        <v>304</v>
      </c>
      <c r="C688" s="16" t="s">
        <v>21</v>
      </c>
      <c r="D688" s="16" t="s">
        <v>423</v>
      </c>
      <c r="E688" s="16" t="s">
        <v>237</v>
      </c>
      <c r="F688" s="17">
        <f>'[1]Приложение 2'!G1145</f>
        <v>30</v>
      </c>
      <c r="G688" s="17">
        <v>30</v>
      </c>
      <c r="H688" s="1"/>
      <c r="I688" s="1"/>
      <c r="J688" s="1"/>
    </row>
    <row r="689" spans="1:10" s="42" customFormat="1" ht="109.2">
      <c r="A689" s="20" t="s">
        <v>341</v>
      </c>
      <c r="B689" s="16" t="s">
        <v>304</v>
      </c>
      <c r="C689" s="16" t="s">
        <v>21</v>
      </c>
      <c r="D689" s="16" t="s">
        <v>342</v>
      </c>
      <c r="E689" s="16"/>
      <c r="F689" s="17">
        <f t="shared" ref="F689:G692" si="136">F690</f>
        <v>49.8</v>
      </c>
      <c r="G689" s="17">
        <f t="shared" si="136"/>
        <v>49.8</v>
      </c>
      <c r="H689" s="1"/>
      <c r="I689" s="1"/>
      <c r="J689" s="1"/>
    </row>
    <row r="690" spans="1:10" s="42" customFormat="1" ht="78">
      <c r="A690" s="19" t="s">
        <v>343</v>
      </c>
      <c r="B690" s="16" t="s">
        <v>304</v>
      </c>
      <c r="C690" s="16" t="s">
        <v>21</v>
      </c>
      <c r="D690" s="16" t="s">
        <v>344</v>
      </c>
      <c r="E690" s="16"/>
      <c r="F690" s="17">
        <f t="shared" si="136"/>
        <v>49.8</v>
      </c>
      <c r="G690" s="17">
        <f t="shared" si="136"/>
        <v>49.8</v>
      </c>
      <c r="H690" s="1"/>
      <c r="I690" s="1"/>
      <c r="J690" s="1"/>
    </row>
    <row r="691" spans="1:10" s="42" customFormat="1" ht="31.2">
      <c r="A691" s="19" t="s">
        <v>117</v>
      </c>
      <c r="B691" s="16" t="s">
        <v>304</v>
      </c>
      <c r="C691" s="16" t="s">
        <v>21</v>
      </c>
      <c r="D691" s="16" t="s">
        <v>345</v>
      </c>
      <c r="E691" s="16"/>
      <c r="F691" s="17">
        <f t="shared" si="136"/>
        <v>49.8</v>
      </c>
      <c r="G691" s="17">
        <f t="shared" si="136"/>
        <v>49.8</v>
      </c>
      <c r="H691" s="1"/>
      <c r="I691" s="1"/>
      <c r="J691" s="1"/>
    </row>
    <row r="692" spans="1:10" s="42" customFormat="1" ht="62.4">
      <c r="A692" s="19" t="s">
        <v>308</v>
      </c>
      <c r="B692" s="16" t="s">
        <v>304</v>
      </c>
      <c r="C692" s="16" t="s">
        <v>21</v>
      </c>
      <c r="D692" s="16" t="s">
        <v>345</v>
      </c>
      <c r="E692" s="16" t="s">
        <v>235</v>
      </c>
      <c r="F692" s="17">
        <f t="shared" si="136"/>
        <v>49.8</v>
      </c>
      <c r="G692" s="17">
        <f t="shared" si="136"/>
        <v>49.8</v>
      </c>
      <c r="H692" s="1"/>
      <c r="I692" s="1"/>
      <c r="J692" s="1"/>
    </row>
    <row r="693" spans="1:10" s="42" customFormat="1" ht="31.2">
      <c r="A693" s="19" t="s">
        <v>236</v>
      </c>
      <c r="B693" s="16" t="s">
        <v>304</v>
      </c>
      <c r="C693" s="16" t="s">
        <v>21</v>
      </c>
      <c r="D693" s="16" t="s">
        <v>345</v>
      </c>
      <c r="E693" s="16" t="s">
        <v>237</v>
      </c>
      <c r="F693" s="17">
        <f>'[1]Приложение 2'!G1154</f>
        <v>49.8</v>
      </c>
      <c r="G693" s="17">
        <v>49.8</v>
      </c>
      <c r="H693" s="1"/>
      <c r="I693" s="1"/>
      <c r="J693" s="1"/>
    </row>
    <row r="694" spans="1:10" ht="47.25" customHeight="1">
      <c r="A694" s="19" t="s">
        <v>454</v>
      </c>
      <c r="B694" s="16" t="s">
        <v>304</v>
      </c>
      <c r="C694" s="16" t="s">
        <v>21</v>
      </c>
      <c r="D694" s="52" t="s">
        <v>455</v>
      </c>
      <c r="E694" s="16"/>
      <c r="F694" s="17">
        <f>F695+F727</f>
        <v>76835.5</v>
      </c>
      <c r="G694" s="17">
        <f>G695+G727</f>
        <v>76056.5</v>
      </c>
    </row>
    <row r="695" spans="1:10" s="53" customFormat="1" ht="53.1" customHeight="1">
      <c r="A695" s="19" t="s">
        <v>456</v>
      </c>
      <c r="B695" s="16" t="s">
        <v>304</v>
      </c>
      <c r="C695" s="16" t="s">
        <v>21</v>
      </c>
      <c r="D695" s="52" t="s">
        <v>457</v>
      </c>
      <c r="E695" s="16"/>
      <c r="F695" s="17">
        <f>F696+F714+F710+F703</f>
        <v>76713.100000000006</v>
      </c>
      <c r="G695" s="17">
        <f>G696+G714+G710+G703</f>
        <v>75934.100000000006</v>
      </c>
      <c r="H695" s="1"/>
    </row>
    <row r="696" spans="1:10" s="53" customFormat="1" ht="93.6">
      <c r="A696" s="54" t="s">
        <v>458</v>
      </c>
      <c r="B696" s="52" t="s">
        <v>304</v>
      </c>
      <c r="C696" s="16" t="s">
        <v>21</v>
      </c>
      <c r="D696" s="52" t="s">
        <v>459</v>
      </c>
      <c r="E696" s="16"/>
      <c r="F696" s="17">
        <f>F697+F700</f>
        <v>62849.1</v>
      </c>
      <c r="G696" s="17">
        <f>G697+G700</f>
        <v>62679.5</v>
      </c>
      <c r="H696" s="1"/>
    </row>
    <row r="697" spans="1:10" ht="31.2">
      <c r="A697" s="54" t="s">
        <v>326</v>
      </c>
      <c r="B697" s="52" t="s">
        <v>304</v>
      </c>
      <c r="C697" s="16" t="s">
        <v>21</v>
      </c>
      <c r="D697" s="52" t="s">
        <v>460</v>
      </c>
      <c r="E697" s="16"/>
      <c r="F697" s="17">
        <f t="shared" ref="F697:G698" si="137">F698</f>
        <v>62271.1</v>
      </c>
      <c r="G697" s="17">
        <f t="shared" si="137"/>
        <v>62102.8</v>
      </c>
    </row>
    <row r="698" spans="1:10" ht="62.4">
      <c r="A698" s="19" t="s">
        <v>234</v>
      </c>
      <c r="B698" s="52" t="s">
        <v>304</v>
      </c>
      <c r="C698" s="16" t="s">
        <v>21</v>
      </c>
      <c r="D698" s="52" t="s">
        <v>460</v>
      </c>
      <c r="E698" s="16" t="s">
        <v>235</v>
      </c>
      <c r="F698" s="17">
        <f t="shared" si="137"/>
        <v>62271.1</v>
      </c>
      <c r="G698" s="17">
        <f t="shared" si="137"/>
        <v>62102.8</v>
      </c>
    </row>
    <row r="699" spans="1:10" ht="31.2">
      <c r="A699" s="19" t="s">
        <v>236</v>
      </c>
      <c r="B699" s="52" t="s">
        <v>304</v>
      </c>
      <c r="C699" s="16" t="s">
        <v>21</v>
      </c>
      <c r="D699" s="52" t="s">
        <v>460</v>
      </c>
      <c r="E699" s="16" t="s">
        <v>237</v>
      </c>
      <c r="F699" s="17">
        <f>'[1]Приложение 2'!G658</f>
        <v>62271.1</v>
      </c>
      <c r="G699" s="17">
        <v>62102.8</v>
      </c>
    </row>
    <row r="700" spans="1:10" ht="62.4">
      <c r="A700" s="19" t="s">
        <v>96</v>
      </c>
      <c r="B700" s="52" t="s">
        <v>304</v>
      </c>
      <c r="C700" s="16" t="s">
        <v>21</v>
      </c>
      <c r="D700" s="52" t="s">
        <v>461</v>
      </c>
      <c r="E700" s="16"/>
      <c r="F700" s="17">
        <f t="shared" ref="F700:G701" si="138">F701</f>
        <v>578</v>
      </c>
      <c r="G700" s="17">
        <f t="shared" si="138"/>
        <v>576.70000000000005</v>
      </c>
    </row>
    <row r="701" spans="1:10" ht="62.4">
      <c r="A701" s="19" t="s">
        <v>234</v>
      </c>
      <c r="B701" s="52" t="s">
        <v>304</v>
      </c>
      <c r="C701" s="16" t="s">
        <v>21</v>
      </c>
      <c r="D701" s="52" t="s">
        <v>461</v>
      </c>
      <c r="E701" s="16" t="s">
        <v>235</v>
      </c>
      <c r="F701" s="17">
        <f t="shared" si="138"/>
        <v>578</v>
      </c>
      <c r="G701" s="17">
        <f t="shared" si="138"/>
        <v>576.70000000000005</v>
      </c>
    </row>
    <row r="702" spans="1:10" ht="31.2">
      <c r="A702" s="19" t="s">
        <v>236</v>
      </c>
      <c r="B702" s="52" t="s">
        <v>304</v>
      </c>
      <c r="C702" s="16" t="s">
        <v>21</v>
      </c>
      <c r="D702" s="52" t="s">
        <v>461</v>
      </c>
      <c r="E702" s="16" t="s">
        <v>237</v>
      </c>
      <c r="F702" s="17">
        <f>'[1]Приложение 2'!G661</f>
        <v>578</v>
      </c>
      <c r="G702" s="17">
        <v>576.70000000000005</v>
      </c>
    </row>
    <row r="703" spans="1:10" ht="46.8">
      <c r="A703" s="19" t="s">
        <v>462</v>
      </c>
      <c r="B703" s="52" t="s">
        <v>304</v>
      </c>
      <c r="C703" s="16" t="s">
        <v>21</v>
      </c>
      <c r="D703" s="52" t="s">
        <v>463</v>
      </c>
      <c r="E703" s="16"/>
      <c r="F703" s="17">
        <f>F704+F707</f>
        <v>945.7</v>
      </c>
      <c r="G703" s="17">
        <f>G704+G707</f>
        <v>464.4</v>
      </c>
    </row>
    <row r="704" spans="1:10" ht="72.599999999999994" customHeight="1">
      <c r="A704" s="19" t="s">
        <v>464</v>
      </c>
      <c r="B704" s="52" t="s">
        <v>304</v>
      </c>
      <c r="C704" s="16" t="s">
        <v>21</v>
      </c>
      <c r="D704" s="52" t="s">
        <v>465</v>
      </c>
      <c r="E704" s="16"/>
      <c r="F704" s="17">
        <f t="shared" ref="F704:G705" si="139">F705</f>
        <v>505.7</v>
      </c>
      <c r="G704" s="17">
        <f t="shared" si="139"/>
        <v>24.4</v>
      </c>
    </row>
    <row r="705" spans="1:7" ht="79.2" customHeight="1">
      <c r="A705" s="19" t="s">
        <v>234</v>
      </c>
      <c r="B705" s="52" t="s">
        <v>304</v>
      </c>
      <c r="C705" s="16" t="s">
        <v>21</v>
      </c>
      <c r="D705" s="52" t="s">
        <v>465</v>
      </c>
      <c r="E705" s="16" t="s">
        <v>235</v>
      </c>
      <c r="F705" s="17">
        <f t="shared" si="139"/>
        <v>505.7</v>
      </c>
      <c r="G705" s="17">
        <f t="shared" si="139"/>
        <v>24.4</v>
      </c>
    </row>
    <row r="706" spans="1:7" ht="31.2">
      <c r="A706" s="19" t="s">
        <v>236</v>
      </c>
      <c r="B706" s="52" t="s">
        <v>304</v>
      </c>
      <c r="C706" s="16" t="s">
        <v>21</v>
      </c>
      <c r="D706" s="52" t="s">
        <v>465</v>
      </c>
      <c r="E706" s="16" t="s">
        <v>237</v>
      </c>
      <c r="F706" s="17">
        <f>'[1]Приложение 2'!G665</f>
        <v>505.7</v>
      </c>
      <c r="G706" s="17">
        <v>24.4</v>
      </c>
    </row>
    <row r="707" spans="1:7" ht="31.2">
      <c r="A707" s="19" t="s">
        <v>258</v>
      </c>
      <c r="B707" s="52" t="s">
        <v>304</v>
      </c>
      <c r="C707" s="16" t="s">
        <v>21</v>
      </c>
      <c r="D707" s="52" t="s">
        <v>466</v>
      </c>
      <c r="E707" s="16"/>
      <c r="F707" s="17">
        <f t="shared" ref="F707:G708" si="140">F708</f>
        <v>440</v>
      </c>
      <c r="G707" s="17">
        <f t="shared" si="140"/>
        <v>440</v>
      </c>
    </row>
    <row r="708" spans="1:7" ht="62.4">
      <c r="A708" s="19" t="s">
        <v>234</v>
      </c>
      <c r="B708" s="52" t="s">
        <v>304</v>
      </c>
      <c r="C708" s="16" t="s">
        <v>21</v>
      </c>
      <c r="D708" s="52" t="s">
        <v>466</v>
      </c>
      <c r="E708" s="16" t="s">
        <v>235</v>
      </c>
      <c r="F708" s="17">
        <f t="shared" si="140"/>
        <v>440</v>
      </c>
      <c r="G708" s="17">
        <f t="shared" si="140"/>
        <v>440</v>
      </c>
    </row>
    <row r="709" spans="1:7" ht="31.2">
      <c r="A709" s="19" t="s">
        <v>236</v>
      </c>
      <c r="B709" s="52" t="s">
        <v>304</v>
      </c>
      <c r="C709" s="16" t="s">
        <v>21</v>
      </c>
      <c r="D709" s="52" t="s">
        <v>466</v>
      </c>
      <c r="E709" s="16" t="s">
        <v>237</v>
      </c>
      <c r="F709" s="17">
        <f>'[1]Приложение 2'!G668</f>
        <v>440</v>
      </c>
      <c r="G709" s="17">
        <v>440</v>
      </c>
    </row>
    <row r="710" spans="1:7" ht="99" customHeight="1">
      <c r="A710" s="19" t="s">
        <v>467</v>
      </c>
      <c r="B710" s="16" t="s">
        <v>304</v>
      </c>
      <c r="C710" s="16" t="s">
        <v>21</v>
      </c>
      <c r="D710" s="16" t="s">
        <v>468</v>
      </c>
      <c r="E710" s="16"/>
      <c r="F710" s="17">
        <f t="shared" ref="F710:G712" si="141">F711</f>
        <v>158.6</v>
      </c>
      <c r="G710" s="17">
        <f t="shared" si="141"/>
        <v>158.6</v>
      </c>
    </row>
    <row r="711" spans="1:7" ht="31.2">
      <c r="A711" s="19" t="s">
        <v>117</v>
      </c>
      <c r="B711" s="16" t="s">
        <v>304</v>
      </c>
      <c r="C711" s="16" t="s">
        <v>21</v>
      </c>
      <c r="D711" s="16" t="s">
        <v>469</v>
      </c>
      <c r="E711" s="16"/>
      <c r="F711" s="17">
        <f t="shared" si="141"/>
        <v>158.6</v>
      </c>
      <c r="G711" s="17">
        <f t="shared" si="141"/>
        <v>158.6</v>
      </c>
    </row>
    <row r="712" spans="1:7" ht="64.2" customHeight="1">
      <c r="A712" s="19" t="s">
        <v>234</v>
      </c>
      <c r="B712" s="16" t="s">
        <v>304</v>
      </c>
      <c r="C712" s="16" t="s">
        <v>21</v>
      </c>
      <c r="D712" s="16" t="s">
        <v>469</v>
      </c>
      <c r="E712" s="16" t="s">
        <v>235</v>
      </c>
      <c r="F712" s="17">
        <f t="shared" si="141"/>
        <v>158.6</v>
      </c>
      <c r="G712" s="17">
        <f t="shared" si="141"/>
        <v>158.6</v>
      </c>
    </row>
    <row r="713" spans="1:7" ht="31.2">
      <c r="A713" s="19" t="s">
        <v>236</v>
      </c>
      <c r="B713" s="16" t="s">
        <v>304</v>
      </c>
      <c r="C713" s="16" t="s">
        <v>21</v>
      </c>
      <c r="D713" s="16" t="s">
        <v>469</v>
      </c>
      <c r="E713" s="16" t="s">
        <v>237</v>
      </c>
      <c r="F713" s="17">
        <f>'[1]Приложение 2'!G672</f>
        <v>158.6</v>
      </c>
      <c r="G713" s="17">
        <v>158.6</v>
      </c>
    </row>
    <row r="714" spans="1:7" ht="93.6">
      <c r="A714" s="19" t="s">
        <v>470</v>
      </c>
      <c r="B714" s="52" t="s">
        <v>304</v>
      </c>
      <c r="C714" s="16" t="s">
        <v>21</v>
      </c>
      <c r="D714" s="52" t="s">
        <v>471</v>
      </c>
      <c r="E714" s="16"/>
      <c r="F714" s="17">
        <f>F715+F721+F718+F724</f>
        <v>12759.699999999999</v>
      </c>
      <c r="G714" s="17">
        <f>G715+G721+G718+G724</f>
        <v>12631.6</v>
      </c>
    </row>
    <row r="715" spans="1:7" ht="78">
      <c r="A715" s="19" t="s">
        <v>443</v>
      </c>
      <c r="B715" s="16" t="s">
        <v>304</v>
      </c>
      <c r="C715" s="16" t="s">
        <v>21</v>
      </c>
      <c r="D715" s="16" t="s">
        <v>472</v>
      </c>
      <c r="E715" s="16"/>
      <c r="F715" s="17">
        <f t="shared" ref="F715:G716" si="142">F716</f>
        <v>10122.299999999999</v>
      </c>
      <c r="G715" s="17">
        <f t="shared" si="142"/>
        <v>9994.2000000000007</v>
      </c>
    </row>
    <row r="716" spans="1:7" ht="62.4">
      <c r="A716" s="19" t="s">
        <v>234</v>
      </c>
      <c r="B716" s="16" t="s">
        <v>304</v>
      </c>
      <c r="C716" s="16" t="s">
        <v>21</v>
      </c>
      <c r="D716" s="16" t="s">
        <v>472</v>
      </c>
      <c r="E716" s="16" t="s">
        <v>235</v>
      </c>
      <c r="F716" s="17">
        <f t="shared" si="142"/>
        <v>10122.299999999999</v>
      </c>
      <c r="G716" s="17">
        <f t="shared" si="142"/>
        <v>9994.2000000000007</v>
      </c>
    </row>
    <row r="717" spans="1:7" ht="31.2">
      <c r="A717" s="19" t="s">
        <v>236</v>
      </c>
      <c r="B717" s="16" t="s">
        <v>304</v>
      </c>
      <c r="C717" s="16" t="s">
        <v>21</v>
      </c>
      <c r="D717" s="16" t="s">
        <v>472</v>
      </c>
      <c r="E717" s="16" t="s">
        <v>237</v>
      </c>
      <c r="F717" s="17">
        <f>'[1]Приложение 2'!G676</f>
        <v>10122.299999999999</v>
      </c>
      <c r="G717" s="17">
        <v>9994.2000000000007</v>
      </c>
    </row>
    <row r="718" spans="1:7" ht="140.4">
      <c r="A718" s="19" t="s">
        <v>473</v>
      </c>
      <c r="B718" s="16" t="s">
        <v>304</v>
      </c>
      <c r="C718" s="16" t="s">
        <v>21</v>
      </c>
      <c r="D718" s="16" t="s">
        <v>474</v>
      </c>
      <c r="E718" s="16"/>
      <c r="F718" s="17">
        <f t="shared" ref="F718:G719" si="143">F719</f>
        <v>1744.2</v>
      </c>
      <c r="G718" s="17">
        <f t="shared" si="143"/>
        <v>1744.2</v>
      </c>
    </row>
    <row r="719" spans="1:7" ht="62.4">
      <c r="A719" s="19" t="s">
        <v>234</v>
      </c>
      <c r="B719" s="16" t="s">
        <v>304</v>
      </c>
      <c r="C719" s="16" t="s">
        <v>21</v>
      </c>
      <c r="D719" s="16" t="s">
        <v>474</v>
      </c>
      <c r="E719" s="16" t="s">
        <v>235</v>
      </c>
      <c r="F719" s="17">
        <f t="shared" si="143"/>
        <v>1744.2</v>
      </c>
      <c r="G719" s="17">
        <f t="shared" si="143"/>
        <v>1744.2</v>
      </c>
    </row>
    <row r="720" spans="1:7" ht="31.2">
      <c r="A720" s="19" t="s">
        <v>236</v>
      </c>
      <c r="B720" s="16" t="s">
        <v>304</v>
      </c>
      <c r="C720" s="16" t="s">
        <v>21</v>
      </c>
      <c r="D720" s="16" t="s">
        <v>474</v>
      </c>
      <c r="E720" s="16" t="s">
        <v>237</v>
      </c>
      <c r="F720" s="17">
        <f>'[1]Приложение 2'!G679</f>
        <v>1744.2</v>
      </c>
      <c r="G720" s="17">
        <v>1744.2</v>
      </c>
    </row>
    <row r="721" spans="1:7" ht="78">
      <c r="A721" s="19" t="s">
        <v>447</v>
      </c>
      <c r="B721" s="16" t="s">
        <v>304</v>
      </c>
      <c r="C721" s="16" t="s">
        <v>21</v>
      </c>
      <c r="D721" s="16" t="s">
        <v>475</v>
      </c>
      <c r="E721" s="16"/>
      <c r="F721" s="17">
        <f t="shared" ref="F721:G722" si="144">F722</f>
        <v>761.9</v>
      </c>
      <c r="G721" s="17">
        <f t="shared" si="144"/>
        <v>761.9</v>
      </c>
    </row>
    <row r="722" spans="1:7" ht="62.4">
      <c r="A722" s="19" t="s">
        <v>234</v>
      </c>
      <c r="B722" s="16" t="s">
        <v>304</v>
      </c>
      <c r="C722" s="16" t="s">
        <v>21</v>
      </c>
      <c r="D722" s="16" t="s">
        <v>475</v>
      </c>
      <c r="E722" s="16" t="s">
        <v>235</v>
      </c>
      <c r="F722" s="17">
        <f t="shared" si="144"/>
        <v>761.9</v>
      </c>
      <c r="G722" s="17">
        <f t="shared" si="144"/>
        <v>761.9</v>
      </c>
    </row>
    <row r="723" spans="1:7" ht="31.2">
      <c r="A723" s="19" t="s">
        <v>236</v>
      </c>
      <c r="B723" s="16" t="s">
        <v>304</v>
      </c>
      <c r="C723" s="16" t="s">
        <v>21</v>
      </c>
      <c r="D723" s="16" t="s">
        <v>475</v>
      </c>
      <c r="E723" s="16" t="s">
        <v>237</v>
      </c>
      <c r="F723" s="17">
        <f>'[1]Приложение 2'!G682</f>
        <v>761.9</v>
      </c>
      <c r="G723" s="17">
        <v>761.9</v>
      </c>
    </row>
    <row r="724" spans="1:7" ht="156">
      <c r="A724" s="19" t="s">
        <v>476</v>
      </c>
      <c r="B724" s="16" t="s">
        <v>304</v>
      </c>
      <c r="C724" s="16" t="s">
        <v>21</v>
      </c>
      <c r="D724" s="16" t="s">
        <v>477</v>
      </c>
      <c r="E724" s="16"/>
      <c r="F724" s="17">
        <f>F725</f>
        <v>131.30000000000001</v>
      </c>
      <c r="G724" s="17">
        <f>G725</f>
        <v>131.30000000000001</v>
      </c>
    </row>
    <row r="725" spans="1:7" ht="62.4">
      <c r="A725" s="19" t="s">
        <v>234</v>
      </c>
      <c r="B725" s="16" t="s">
        <v>304</v>
      </c>
      <c r="C725" s="16" t="s">
        <v>21</v>
      </c>
      <c r="D725" s="16" t="s">
        <v>477</v>
      </c>
      <c r="E725" s="16" t="s">
        <v>235</v>
      </c>
      <c r="F725" s="17">
        <f>F726</f>
        <v>131.30000000000001</v>
      </c>
      <c r="G725" s="17">
        <f>G726</f>
        <v>131.30000000000001</v>
      </c>
    </row>
    <row r="726" spans="1:7" ht="31.2">
      <c r="A726" s="19" t="s">
        <v>236</v>
      </c>
      <c r="B726" s="16" t="s">
        <v>304</v>
      </c>
      <c r="C726" s="16" t="s">
        <v>21</v>
      </c>
      <c r="D726" s="16" t="s">
        <v>477</v>
      </c>
      <c r="E726" s="16" t="s">
        <v>237</v>
      </c>
      <c r="F726" s="17">
        <f>'[1]Приложение 2'!G685</f>
        <v>131.30000000000001</v>
      </c>
      <c r="G726" s="17">
        <v>131.30000000000001</v>
      </c>
    </row>
    <row r="727" spans="1:7" ht="78">
      <c r="A727" s="19" t="s">
        <v>478</v>
      </c>
      <c r="B727" s="16" t="s">
        <v>304</v>
      </c>
      <c r="C727" s="16" t="s">
        <v>21</v>
      </c>
      <c r="D727" s="16" t="s">
        <v>479</v>
      </c>
      <c r="E727" s="16"/>
      <c r="F727" s="17">
        <f t="shared" ref="F727:G730" si="145">F728</f>
        <v>122.4</v>
      </c>
      <c r="G727" s="17">
        <f t="shared" si="145"/>
        <v>122.4</v>
      </c>
    </row>
    <row r="728" spans="1:7" ht="46.8">
      <c r="A728" s="54" t="s">
        <v>480</v>
      </c>
      <c r="B728" s="16" t="s">
        <v>304</v>
      </c>
      <c r="C728" s="16" t="s">
        <v>21</v>
      </c>
      <c r="D728" s="16" t="s">
        <v>481</v>
      </c>
      <c r="E728" s="16"/>
      <c r="F728" s="17">
        <f t="shared" si="145"/>
        <v>122.4</v>
      </c>
      <c r="G728" s="17">
        <f t="shared" si="145"/>
        <v>122.4</v>
      </c>
    </row>
    <row r="729" spans="1:7" ht="31.2">
      <c r="A729" s="54" t="s">
        <v>117</v>
      </c>
      <c r="B729" s="16" t="s">
        <v>304</v>
      </c>
      <c r="C729" s="16" t="s">
        <v>21</v>
      </c>
      <c r="D729" s="16" t="s">
        <v>482</v>
      </c>
      <c r="E729" s="16"/>
      <c r="F729" s="17">
        <f t="shared" si="145"/>
        <v>122.4</v>
      </c>
      <c r="G729" s="17">
        <f t="shared" si="145"/>
        <v>122.4</v>
      </c>
    </row>
    <row r="730" spans="1:7" ht="62.4">
      <c r="A730" s="19" t="s">
        <v>234</v>
      </c>
      <c r="B730" s="16" t="s">
        <v>304</v>
      </c>
      <c r="C730" s="16" t="s">
        <v>21</v>
      </c>
      <c r="D730" s="16" t="s">
        <v>482</v>
      </c>
      <c r="E730" s="16" t="s">
        <v>235</v>
      </c>
      <c r="F730" s="17">
        <f t="shared" si="145"/>
        <v>122.4</v>
      </c>
      <c r="G730" s="17">
        <f t="shared" si="145"/>
        <v>122.4</v>
      </c>
    </row>
    <row r="731" spans="1:7" ht="31.2">
      <c r="A731" s="19" t="s">
        <v>236</v>
      </c>
      <c r="B731" s="16" t="s">
        <v>304</v>
      </c>
      <c r="C731" s="16" t="s">
        <v>21</v>
      </c>
      <c r="D731" s="16" t="s">
        <v>482</v>
      </c>
      <c r="E731" s="16" t="s">
        <v>237</v>
      </c>
      <c r="F731" s="17">
        <f>'[1]Приложение 2'!G690</f>
        <v>122.4</v>
      </c>
      <c r="G731" s="17">
        <v>122.4</v>
      </c>
    </row>
    <row r="732" spans="1:7" ht="93.6">
      <c r="A732" s="19" t="s">
        <v>134</v>
      </c>
      <c r="B732" s="16" t="s">
        <v>304</v>
      </c>
      <c r="C732" s="16" t="s">
        <v>21</v>
      </c>
      <c r="D732" s="16" t="s">
        <v>135</v>
      </c>
      <c r="E732" s="16"/>
      <c r="F732" s="17">
        <f>F733</f>
        <v>3209.8</v>
      </c>
      <c r="G732" s="17">
        <f>G733</f>
        <v>3209.8</v>
      </c>
    </row>
    <row r="733" spans="1:7" ht="78">
      <c r="A733" s="19" t="s">
        <v>136</v>
      </c>
      <c r="B733" s="16" t="s">
        <v>304</v>
      </c>
      <c r="C733" s="16" t="s">
        <v>21</v>
      </c>
      <c r="D733" s="16" t="s">
        <v>137</v>
      </c>
      <c r="E733" s="16"/>
      <c r="F733" s="17">
        <f>F741+F734</f>
        <v>3209.8</v>
      </c>
      <c r="G733" s="17">
        <f>G741+G734</f>
        <v>3209.8</v>
      </c>
    </row>
    <row r="734" spans="1:7" ht="93.6">
      <c r="A734" s="55" t="s">
        <v>138</v>
      </c>
      <c r="B734" s="16" t="s">
        <v>304</v>
      </c>
      <c r="C734" s="16" t="s">
        <v>21</v>
      </c>
      <c r="D734" s="46" t="s">
        <v>139</v>
      </c>
      <c r="E734" s="47"/>
      <c r="F734" s="17">
        <f>F735+F738</f>
        <v>887.90000000000009</v>
      </c>
      <c r="G734" s="17">
        <f>G735+G738</f>
        <v>887.90000000000009</v>
      </c>
    </row>
    <row r="735" spans="1:7" ht="62.4">
      <c r="A735" s="56" t="s">
        <v>140</v>
      </c>
      <c r="B735" s="16" t="s">
        <v>304</v>
      </c>
      <c r="C735" s="16" t="s">
        <v>21</v>
      </c>
      <c r="D735" s="48" t="s">
        <v>141</v>
      </c>
      <c r="E735" s="49"/>
      <c r="F735" s="17">
        <f t="shared" ref="F735:G736" si="146">F736</f>
        <v>825.7</v>
      </c>
      <c r="G735" s="17">
        <f t="shared" si="146"/>
        <v>825.7</v>
      </c>
    </row>
    <row r="736" spans="1:7" ht="62.4">
      <c r="A736" s="56" t="s">
        <v>308</v>
      </c>
      <c r="B736" s="16" t="s">
        <v>304</v>
      </c>
      <c r="C736" s="16" t="s">
        <v>21</v>
      </c>
      <c r="D736" s="48" t="s">
        <v>141</v>
      </c>
      <c r="E736" s="49">
        <v>600</v>
      </c>
      <c r="F736" s="17">
        <f t="shared" si="146"/>
        <v>825.7</v>
      </c>
      <c r="G736" s="17">
        <f t="shared" si="146"/>
        <v>825.7</v>
      </c>
    </row>
    <row r="737" spans="1:12" ht="31.2">
      <c r="A737" s="56" t="s">
        <v>236</v>
      </c>
      <c r="B737" s="16" t="s">
        <v>304</v>
      </c>
      <c r="C737" s="16" t="s">
        <v>21</v>
      </c>
      <c r="D737" s="48" t="s">
        <v>141</v>
      </c>
      <c r="E737" s="49">
        <v>620</v>
      </c>
      <c r="F737" s="17">
        <f>'[1]Приложение 2'!G1160+'[1]Приложение 2'!G696</f>
        <v>825.7</v>
      </c>
      <c r="G737" s="17">
        <v>825.7</v>
      </c>
    </row>
    <row r="738" spans="1:12" ht="78">
      <c r="A738" s="56" t="s">
        <v>142</v>
      </c>
      <c r="B738" s="16" t="s">
        <v>304</v>
      </c>
      <c r="C738" s="16" t="s">
        <v>21</v>
      </c>
      <c r="D738" s="48" t="s">
        <v>143</v>
      </c>
      <c r="E738" s="49"/>
      <c r="F738" s="17">
        <f t="shared" ref="F738:G739" si="147">F739</f>
        <v>62.2</v>
      </c>
      <c r="G738" s="17">
        <f t="shared" si="147"/>
        <v>62.2</v>
      </c>
    </row>
    <row r="739" spans="1:12" ht="62.4">
      <c r="A739" s="56" t="s">
        <v>308</v>
      </c>
      <c r="B739" s="16" t="s">
        <v>304</v>
      </c>
      <c r="C739" s="16" t="s">
        <v>21</v>
      </c>
      <c r="D739" s="48" t="s">
        <v>143</v>
      </c>
      <c r="E739" s="49">
        <v>600</v>
      </c>
      <c r="F739" s="17">
        <f t="shared" si="147"/>
        <v>62.2</v>
      </c>
      <c r="G739" s="17">
        <f t="shared" si="147"/>
        <v>62.2</v>
      </c>
    </row>
    <row r="740" spans="1:12" ht="31.2">
      <c r="A740" s="56" t="s">
        <v>236</v>
      </c>
      <c r="B740" s="16" t="s">
        <v>304</v>
      </c>
      <c r="C740" s="16" t="s">
        <v>21</v>
      </c>
      <c r="D740" s="48" t="s">
        <v>143</v>
      </c>
      <c r="E740" s="49">
        <v>620</v>
      </c>
      <c r="F740" s="17">
        <f>'[1]Приложение 2'!G1163+'[1]Приложение 2'!G699</f>
        <v>62.2</v>
      </c>
      <c r="G740" s="17">
        <v>62.2</v>
      </c>
    </row>
    <row r="741" spans="1:12" ht="62.4">
      <c r="A741" s="19" t="s">
        <v>352</v>
      </c>
      <c r="B741" s="16" t="s">
        <v>304</v>
      </c>
      <c r="C741" s="16" t="s">
        <v>21</v>
      </c>
      <c r="D741" s="16" t="s">
        <v>353</v>
      </c>
      <c r="E741" s="16"/>
      <c r="F741" s="17">
        <f>F742+F745</f>
        <v>2321.9</v>
      </c>
      <c r="G741" s="17">
        <f>G742+G745</f>
        <v>2321.9</v>
      </c>
    </row>
    <row r="742" spans="1:12" ht="62.4">
      <c r="A742" s="19" t="s">
        <v>140</v>
      </c>
      <c r="B742" s="16" t="s">
        <v>304</v>
      </c>
      <c r="C742" s="16" t="s">
        <v>21</v>
      </c>
      <c r="D742" s="16" t="s">
        <v>354</v>
      </c>
      <c r="E742" s="16"/>
      <c r="F742" s="17">
        <f t="shared" ref="F742:G743" si="148">F743</f>
        <v>2159.4</v>
      </c>
      <c r="G742" s="17">
        <f t="shared" si="148"/>
        <v>2159.4</v>
      </c>
    </row>
    <row r="743" spans="1:12" ht="62.4">
      <c r="A743" s="19" t="s">
        <v>234</v>
      </c>
      <c r="B743" s="16" t="s">
        <v>304</v>
      </c>
      <c r="C743" s="16" t="s">
        <v>21</v>
      </c>
      <c r="D743" s="16" t="s">
        <v>354</v>
      </c>
      <c r="E743" s="16" t="s">
        <v>235</v>
      </c>
      <c r="F743" s="17">
        <f t="shared" si="148"/>
        <v>2159.4</v>
      </c>
      <c r="G743" s="17">
        <f t="shared" si="148"/>
        <v>2159.4</v>
      </c>
    </row>
    <row r="744" spans="1:12" ht="31.2">
      <c r="A744" s="19" t="s">
        <v>236</v>
      </c>
      <c r="B744" s="16" t="s">
        <v>304</v>
      </c>
      <c r="C744" s="16" t="s">
        <v>21</v>
      </c>
      <c r="D744" s="16" t="s">
        <v>354</v>
      </c>
      <c r="E744" s="16" t="s">
        <v>237</v>
      </c>
      <c r="F744" s="17">
        <f>'[1]Приложение 2'!G703+'[1]Приложение 2'!G1167</f>
        <v>2159.4</v>
      </c>
      <c r="G744" s="17">
        <v>2159.4</v>
      </c>
    </row>
    <row r="745" spans="1:12" ht="78">
      <c r="A745" s="19" t="s">
        <v>142</v>
      </c>
      <c r="B745" s="16" t="s">
        <v>304</v>
      </c>
      <c r="C745" s="16" t="s">
        <v>21</v>
      </c>
      <c r="D745" s="16" t="s">
        <v>355</v>
      </c>
      <c r="E745" s="16"/>
      <c r="F745" s="17">
        <f t="shared" ref="F745:G746" si="149">F746</f>
        <v>162.5</v>
      </c>
      <c r="G745" s="17">
        <f t="shared" si="149"/>
        <v>162.5</v>
      </c>
    </row>
    <row r="746" spans="1:12" ht="62.4">
      <c r="A746" s="19" t="s">
        <v>234</v>
      </c>
      <c r="B746" s="16" t="s">
        <v>304</v>
      </c>
      <c r="C746" s="16" t="s">
        <v>21</v>
      </c>
      <c r="D746" s="16" t="s">
        <v>355</v>
      </c>
      <c r="E746" s="16" t="s">
        <v>235</v>
      </c>
      <c r="F746" s="17">
        <f t="shared" si="149"/>
        <v>162.5</v>
      </c>
      <c r="G746" s="17">
        <f t="shared" si="149"/>
        <v>162.5</v>
      </c>
    </row>
    <row r="747" spans="1:12" ht="31.2">
      <c r="A747" s="19" t="s">
        <v>236</v>
      </c>
      <c r="B747" s="16" t="s">
        <v>304</v>
      </c>
      <c r="C747" s="16" t="s">
        <v>21</v>
      </c>
      <c r="D747" s="16" t="s">
        <v>355</v>
      </c>
      <c r="E747" s="16" t="s">
        <v>237</v>
      </c>
      <c r="F747" s="17">
        <f>'[1]Приложение 2'!G706+'[1]Приложение 2'!G1170</f>
        <v>162.5</v>
      </c>
      <c r="G747" s="17">
        <v>162.5</v>
      </c>
    </row>
    <row r="748" spans="1:12" s="53" customFormat="1" ht="16.2">
      <c r="A748" s="12" t="s">
        <v>483</v>
      </c>
      <c r="B748" s="13" t="s">
        <v>304</v>
      </c>
      <c r="C748" s="13" t="s">
        <v>304</v>
      </c>
      <c r="D748" s="13"/>
      <c r="E748" s="13"/>
      <c r="F748" s="14">
        <f>F749+F766+F776</f>
        <v>12403.2</v>
      </c>
      <c r="G748" s="14">
        <f>G749+G766+G776</f>
        <v>11550.7</v>
      </c>
      <c r="H748" s="1"/>
      <c r="I748" s="1"/>
      <c r="J748" s="50"/>
      <c r="K748" s="50"/>
      <c r="L748" s="50"/>
    </row>
    <row r="749" spans="1:12" ht="62.4">
      <c r="A749" s="20" t="s">
        <v>311</v>
      </c>
      <c r="B749" s="16" t="s">
        <v>304</v>
      </c>
      <c r="C749" s="16" t="s">
        <v>304</v>
      </c>
      <c r="D749" s="16" t="s">
        <v>312</v>
      </c>
      <c r="E749" s="16"/>
      <c r="F749" s="17">
        <f>F750</f>
        <v>11302</v>
      </c>
      <c r="G749" s="17">
        <f>G750</f>
        <v>10754.4</v>
      </c>
    </row>
    <row r="750" spans="1:12" s="42" customFormat="1" ht="46.8">
      <c r="A750" s="20" t="s">
        <v>427</v>
      </c>
      <c r="B750" s="16" t="s">
        <v>304</v>
      </c>
      <c r="C750" s="16" t="s">
        <v>304</v>
      </c>
      <c r="D750" s="16" t="s">
        <v>428</v>
      </c>
      <c r="E750" s="16"/>
      <c r="F750" s="17">
        <f>F751+F755+F762</f>
        <v>11302</v>
      </c>
      <c r="G750" s="17">
        <f>G751+G755+G762</f>
        <v>10754.4</v>
      </c>
      <c r="H750" s="1"/>
      <c r="I750" s="1"/>
      <c r="J750" s="1"/>
    </row>
    <row r="751" spans="1:12" ht="78">
      <c r="A751" s="19" t="s">
        <v>484</v>
      </c>
      <c r="B751" s="16" t="s">
        <v>304</v>
      </c>
      <c r="C751" s="16" t="s">
        <v>304</v>
      </c>
      <c r="D751" s="16" t="s">
        <v>485</v>
      </c>
      <c r="E751" s="16"/>
      <c r="F751" s="17">
        <f t="shared" ref="F751:G753" si="150">F752</f>
        <v>3782.8</v>
      </c>
      <c r="G751" s="17">
        <f t="shared" si="150"/>
        <v>3782.8</v>
      </c>
    </row>
    <row r="752" spans="1:12" ht="47.25" customHeight="1">
      <c r="A752" s="19" t="s">
        <v>486</v>
      </c>
      <c r="B752" s="16" t="s">
        <v>304</v>
      </c>
      <c r="C752" s="16" t="s">
        <v>304</v>
      </c>
      <c r="D752" s="16" t="s">
        <v>487</v>
      </c>
      <c r="E752" s="16"/>
      <c r="F752" s="17">
        <f t="shared" si="150"/>
        <v>3782.8</v>
      </c>
      <c r="G752" s="17">
        <f t="shared" si="150"/>
        <v>3782.8</v>
      </c>
    </row>
    <row r="753" spans="1:10" s="42" customFormat="1" ht="62.4">
      <c r="A753" s="19" t="s">
        <v>308</v>
      </c>
      <c r="B753" s="16" t="s">
        <v>304</v>
      </c>
      <c r="C753" s="16" t="s">
        <v>304</v>
      </c>
      <c r="D753" s="16" t="s">
        <v>487</v>
      </c>
      <c r="E753" s="16" t="s">
        <v>235</v>
      </c>
      <c r="F753" s="17">
        <f t="shared" si="150"/>
        <v>3782.8</v>
      </c>
      <c r="G753" s="17">
        <f t="shared" si="150"/>
        <v>3782.8</v>
      </c>
      <c r="H753" s="1"/>
      <c r="I753" s="1"/>
      <c r="J753" s="1"/>
    </row>
    <row r="754" spans="1:10" s="42" customFormat="1" ht="40.5" customHeight="1">
      <c r="A754" s="19" t="s">
        <v>236</v>
      </c>
      <c r="B754" s="16" t="s">
        <v>304</v>
      </c>
      <c r="C754" s="16" t="s">
        <v>304</v>
      </c>
      <c r="D754" s="16" t="s">
        <v>487</v>
      </c>
      <c r="E754" s="16" t="s">
        <v>237</v>
      </c>
      <c r="F754" s="17">
        <f>'[1]Приложение 2'!G1177</f>
        <v>3782.8</v>
      </c>
      <c r="G754" s="17">
        <v>3782.8</v>
      </c>
      <c r="H754" s="1"/>
      <c r="I754" s="1"/>
      <c r="J754" s="1"/>
    </row>
    <row r="755" spans="1:10" s="42" customFormat="1" ht="46.8">
      <c r="A755" s="19" t="s">
        <v>488</v>
      </c>
      <c r="B755" s="16" t="s">
        <v>304</v>
      </c>
      <c r="C755" s="16" t="s">
        <v>304</v>
      </c>
      <c r="D755" s="16" t="s">
        <v>489</v>
      </c>
      <c r="E755" s="16"/>
      <c r="F755" s="17">
        <f>F756+F759</f>
        <v>6666.4</v>
      </c>
      <c r="G755" s="17">
        <f>G756+G759</f>
        <v>6118.8</v>
      </c>
      <c r="H755" s="1"/>
      <c r="I755" s="1"/>
      <c r="J755" s="1"/>
    </row>
    <row r="756" spans="1:10" s="42" customFormat="1" ht="31.2">
      <c r="A756" s="19" t="s">
        <v>490</v>
      </c>
      <c r="B756" s="16" t="s">
        <v>304</v>
      </c>
      <c r="C756" s="16" t="s">
        <v>304</v>
      </c>
      <c r="D756" s="16" t="s">
        <v>491</v>
      </c>
      <c r="E756" s="16"/>
      <c r="F756" s="17">
        <f t="shared" ref="F756:G757" si="151">F757</f>
        <v>6666.4</v>
      </c>
      <c r="G756" s="17">
        <f t="shared" si="151"/>
        <v>6118.8</v>
      </c>
      <c r="H756" s="1"/>
      <c r="I756" s="1"/>
      <c r="J756" s="1"/>
    </row>
    <row r="757" spans="1:10" s="42" customFormat="1" ht="62.4">
      <c r="A757" s="19" t="s">
        <v>308</v>
      </c>
      <c r="B757" s="16" t="s">
        <v>304</v>
      </c>
      <c r="C757" s="16" t="s">
        <v>304</v>
      </c>
      <c r="D757" s="16" t="s">
        <v>491</v>
      </c>
      <c r="E757" s="16" t="s">
        <v>235</v>
      </c>
      <c r="F757" s="17">
        <f t="shared" si="151"/>
        <v>6666.4</v>
      </c>
      <c r="G757" s="17">
        <f t="shared" si="151"/>
        <v>6118.8</v>
      </c>
      <c r="H757" s="1"/>
      <c r="I757" s="1"/>
      <c r="J757" s="1"/>
    </row>
    <row r="758" spans="1:10" s="42" customFormat="1" ht="31.2">
      <c r="A758" s="19" t="s">
        <v>236</v>
      </c>
      <c r="B758" s="16" t="s">
        <v>304</v>
      </c>
      <c r="C758" s="16" t="s">
        <v>304</v>
      </c>
      <c r="D758" s="16" t="s">
        <v>491</v>
      </c>
      <c r="E758" s="16" t="s">
        <v>237</v>
      </c>
      <c r="F758" s="17">
        <f>'[1]Приложение 2'!G1193</f>
        <v>6666.4</v>
      </c>
      <c r="G758" s="17">
        <v>6118.8</v>
      </c>
      <c r="H758" s="1"/>
      <c r="I758" s="1"/>
      <c r="J758" s="1"/>
    </row>
    <row r="759" spans="1:10" s="42" customFormat="1" ht="62.4" hidden="1">
      <c r="A759" s="19" t="s">
        <v>96</v>
      </c>
      <c r="B759" s="16" t="s">
        <v>304</v>
      </c>
      <c r="C759" s="16" t="s">
        <v>304</v>
      </c>
      <c r="D759" s="16" t="s">
        <v>492</v>
      </c>
      <c r="E759" s="16"/>
      <c r="F759" s="17">
        <f t="shared" ref="F759:F760" si="152">F760</f>
        <v>0</v>
      </c>
      <c r="G759" s="88"/>
      <c r="H759" s="1"/>
      <c r="I759" s="1"/>
      <c r="J759" s="1"/>
    </row>
    <row r="760" spans="1:10" s="42" customFormat="1" ht="62.4" hidden="1">
      <c r="A760" s="19" t="s">
        <v>308</v>
      </c>
      <c r="B760" s="16" t="s">
        <v>304</v>
      </c>
      <c r="C760" s="16" t="s">
        <v>304</v>
      </c>
      <c r="D760" s="16" t="s">
        <v>492</v>
      </c>
      <c r="E760" s="16" t="s">
        <v>235</v>
      </c>
      <c r="F760" s="17">
        <f t="shared" si="152"/>
        <v>0</v>
      </c>
      <c r="G760" s="88"/>
      <c r="H760" s="1"/>
      <c r="I760" s="1"/>
      <c r="J760" s="1"/>
    </row>
    <row r="761" spans="1:10" s="42" customFormat="1" ht="31.2" hidden="1">
      <c r="A761" s="19" t="s">
        <v>236</v>
      </c>
      <c r="B761" s="16" t="s">
        <v>304</v>
      </c>
      <c r="C761" s="16" t="s">
        <v>304</v>
      </c>
      <c r="D761" s="16" t="s">
        <v>492</v>
      </c>
      <c r="E761" s="16" t="s">
        <v>237</v>
      </c>
      <c r="F761" s="17">
        <f>'[1]Приложение 2'!G1196</f>
        <v>0</v>
      </c>
      <c r="G761" s="88"/>
      <c r="H761" s="1"/>
      <c r="I761" s="1"/>
      <c r="J761" s="1"/>
    </row>
    <row r="762" spans="1:10" s="42" customFormat="1" ht="78">
      <c r="A762" s="19" t="s">
        <v>493</v>
      </c>
      <c r="B762" s="16" t="s">
        <v>304</v>
      </c>
      <c r="C762" s="16" t="s">
        <v>304</v>
      </c>
      <c r="D762" s="16" t="s">
        <v>494</v>
      </c>
      <c r="E762" s="16"/>
      <c r="F762" s="17">
        <f t="shared" ref="F762:G764" si="153">F763</f>
        <v>852.8</v>
      </c>
      <c r="G762" s="17">
        <f t="shared" si="153"/>
        <v>852.8</v>
      </c>
      <c r="H762" s="1"/>
      <c r="I762" s="1"/>
      <c r="J762" s="1"/>
    </row>
    <row r="763" spans="1:10" s="42" customFormat="1" ht="31.2">
      <c r="A763" s="19" t="s">
        <v>117</v>
      </c>
      <c r="B763" s="16" t="s">
        <v>304</v>
      </c>
      <c r="C763" s="16" t="s">
        <v>304</v>
      </c>
      <c r="D763" s="16" t="s">
        <v>495</v>
      </c>
      <c r="E763" s="16"/>
      <c r="F763" s="17">
        <f t="shared" si="153"/>
        <v>852.8</v>
      </c>
      <c r="G763" s="17">
        <f t="shared" si="153"/>
        <v>852.8</v>
      </c>
      <c r="H763" s="1"/>
      <c r="I763" s="1"/>
      <c r="J763" s="1"/>
    </row>
    <row r="764" spans="1:10" s="42" customFormat="1" ht="62.4">
      <c r="A764" s="19" t="s">
        <v>308</v>
      </c>
      <c r="B764" s="16" t="s">
        <v>304</v>
      </c>
      <c r="C764" s="16" t="s">
        <v>304</v>
      </c>
      <c r="D764" s="16" t="s">
        <v>495</v>
      </c>
      <c r="E764" s="16" t="s">
        <v>235</v>
      </c>
      <c r="F764" s="17">
        <f t="shared" si="153"/>
        <v>852.8</v>
      </c>
      <c r="G764" s="17">
        <f t="shared" si="153"/>
        <v>852.8</v>
      </c>
      <c r="H764" s="1"/>
      <c r="I764" s="1"/>
      <c r="J764" s="1"/>
    </row>
    <row r="765" spans="1:10" s="42" customFormat="1" ht="31.2">
      <c r="A765" s="19" t="s">
        <v>236</v>
      </c>
      <c r="B765" s="16" t="s">
        <v>304</v>
      </c>
      <c r="C765" s="16" t="s">
        <v>304</v>
      </c>
      <c r="D765" s="16" t="s">
        <v>495</v>
      </c>
      <c r="E765" s="16" t="s">
        <v>237</v>
      </c>
      <c r="F765" s="17">
        <f>'[1]Приложение 2'!G1200</f>
        <v>852.8</v>
      </c>
      <c r="G765" s="17">
        <v>852.8</v>
      </c>
      <c r="H765" s="1"/>
      <c r="I765" s="1"/>
      <c r="J765" s="1"/>
    </row>
    <row r="766" spans="1:10" s="42" customFormat="1" ht="78">
      <c r="A766" s="19" t="s">
        <v>496</v>
      </c>
      <c r="B766" s="16" t="s">
        <v>304</v>
      </c>
      <c r="C766" s="16" t="s">
        <v>304</v>
      </c>
      <c r="D766" s="16" t="s">
        <v>497</v>
      </c>
      <c r="E766" s="16"/>
      <c r="F766" s="17">
        <f>F767</f>
        <v>597.1</v>
      </c>
      <c r="G766" s="17">
        <f>G767</f>
        <v>292.2</v>
      </c>
      <c r="H766" s="1"/>
      <c r="I766" s="1"/>
    </row>
    <row r="767" spans="1:10" s="57" customFormat="1" ht="62.4">
      <c r="A767" s="19" t="s">
        <v>498</v>
      </c>
      <c r="B767" s="16" t="s">
        <v>304</v>
      </c>
      <c r="C767" s="16" t="s">
        <v>304</v>
      </c>
      <c r="D767" s="16" t="s">
        <v>499</v>
      </c>
      <c r="E767" s="16"/>
      <c r="F767" s="17">
        <f>F768+F772</f>
        <v>597.1</v>
      </c>
      <c r="G767" s="17">
        <f>G768+G772</f>
        <v>292.2</v>
      </c>
      <c r="H767" s="1"/>
      <c r="I767" s="1"/>
    </row>
    <row r="768" spans="1:10" s="42" customFormat="1" ht="53.4" customHeight="1">
      <c r="A768" s="19" t="s">
        <v>500</v>
      </c>
      <c r="B768" s="16" t="s">
        <v>304</v>
      </c>
      <c r="C768" s="16" t="s">
        <v>304</v>
      </c>
      <c r="D768" s="16" t="s">
        <v>501</v>
      </c>
      <c r="E768" s="16"/>
      <c r="F768" s="17">
        <f t="shared" ref="F768:G770" si="154">F769</f>
        <v>306.10000000000002</v>
      </c>
      <c r="G768" s="17">
        <f t="shared" si="154"/>
        <v>292.2</v>
      </c>
      <c r="H768" s="1"/>
      <c r="I768" s="1"/>
    </row>
    <row r="769" spans="1:10" s="42" customFormat="1" ht="31.2">
      <c r="A769" s="19" t="s">
        <v>117</v>
      </c>
      <c r="B769" s="16" t="s">
        <v>304</v>
      </c>
      <c r="C769" s="16" t="s">
        <v>304</v>
      </c>
      <c r="D769" s="16" t="s">
        <v>502</v>
      </c>
      <c r="E769" s="16"/>
      <c r="F769" s="17">
        <f t="shared" si="154"/>
        <v>306.10000000000002</v>
      </c>
      <c r="G769" s="17">
        <f t="shared" si="154"/>
        <v>292.2</v>
      </c>
      <c r="H769" s="1"/>
      <c r="I769" s="1"/>
    </row>
    <row r="770" spans="1:10" s="42" customFormat="1" ht="62.4">
      <c r="A770" s="19" t="s">
        <v>26</v>
      </c>
      <c r="B770" s="16" t="s">
        <v>304</v>
      </c>
      <c r="C770" s="16" t="s">
        <v>304</v>
      </c>
      <c r="D770" s="16" t="s">
        <v>502</v>
      </c>
      <c r="E770" s="16" t="s">
        <v>27</v>
      </c>
      <c r="F770" s="17">
        <f t="shared" si="154"/>
        <v>306.10000000000002</v>
      </c>
      <c r="G770" s="17">
        <f t="shared" si="154"/>
        <v>292.2</v>
      </c>
      <c r="H770" s="1"/>
      <c r="I770" s="1"/>
    </row>
    <row r="771" spans="1:10" s="42" customFormat="1" ht="62.4">
      <c r="A771" s="19" t="s">
        <v>28</v>
      </c>
      <c r="B771" s="16" t="s">
        <v>304</v>
      </c>
      <c r="C771" s="16" t="s">
        <v>304</v>
      </c>
      <c r="D771" s="16" t="s">
        <v>502</v>
      </c>
      <c r="E771" s="16" t="s">
        <v>29</v>
      </c>
      <c r="F771" s="17">
        <f>'[1]Приложение 2'!G782</f>
        <v>306.10000000000002</v>
      </c>
      <c r="G771" s="17">
        <v>292.2</v>
      </c>
      <c r="H771" s="1"/>
      <c r="I771" s="1"/>
    </row>
    <row r="772" spans="1:10" s="57" customFormat="1" ht="62.4">
      <c r="A772" s="19" t="s">
        <v>503</v>
      </c>
      <c r="B772" s="16" t="s">
        <v>304</v>
      </c>
      <c r="C772" s="16" t="s">
        <v>304</v>
      </c>
      <c r="D772" s="16" t="s">
        <v>504</v>
      </c>
      <c r="E772" s="16"/>
      <c r="F772" s="17">
        <f t="shared" ref="F772:G774" si="155">F773</f>
        <v>291</v>
      </c>
      <c r="G772" s="17">
        <f t="shared" si="155"/>
        <v>0</v>
      </c>
      <c r="H772" s="1"/>
      <c r="I772" s="1"/>
    </row>
    <row r="773" spans="1:10" s="42" customFormat="1" ht="31.2">
      <c r="A773" s="19" t="s">
        <v>117</v>
      </c>
      <c r="B773" s="16" t="s">
        <v>304</v>
      </c>
      <c r="C773" s="16" t="s">
        <v>304</v>
      </c>
      <c r="D773" s="16" t="s">
        <v>505</v>
      </c>
      <c r="E773" s="16"/>
      <c r="F773" s="17">
        <f t="shared" si="155"/>
        <v>291</v>
      </c>
      <c r="G773" s="17">
        <f t="shared" si="155"/>
        <v>0</v>
      </c>
      <c r="H773" s="1"/>
      <c r="I773" s="1"/>
    </row>
    <row r="774" spans="1:10" s="42" customFormat="1" ht="62.4">
      <c r="A774" s="19" t="s">
        <v>234</v>
      </c>
      <c r="B774" s="16" t="s">
        <v>304</v>
      </c>
      <c r="C774" s="16" t="s">
        <v>304</v>
      </c>
      <c r="D774" s="16" t="s">
        <v>505</v>
      </c>
      <c r="E774" s="16" t="s">
        <v>235</v>
      </c>
      <c r="F774" s="17">
        <f t="shared" si="155"/>
        <v>291</v>
      </c>
      <c r="G774" s="17">
        <f t="shared" si="155"/>
        <v>0</v>
      </c>
      <c r="H774" s="1"/>
      <c r="I774" s="1"/>
    </row>
    <row r="775" spans="1:10" s="42" customFormat="1" ht="31.2">
      <c r="A775" s="19" t="s">
        <v>236</v>
      </c>
      <c r="B775" s="16" t="s">
        <v>304</v>
      </c>
      <c r="C775" s="16" t="s">
        <v>304</v>
      </c>
      <c r="D775" s="16" t="s">
        <v>505</v>
      </c>
      <c r="E775" s="16" t="s">
        <v>237</v>
      </c>
      <c r="F775" s="17">
        <f>'[1]Приложение 2'!G786</f>
        <v>291</v>
      </c>
      <c r="G775" s="17">
        <v>0</v>
      </c>
      <c r="H775" s="1"/>
      <c r="I775" s="1"/>
    </row>
    <row r="776" spans="1:10" s="53" customFormat="1" ht="111.6" customHeight="1">
      <c r="A776" s="19" t="s">
        <v>134</v>
      </c>
      <c r="B776" s="16" t="s">
        <v>304</v>
      </c>
      <c r="C776" s="16" t="s">
        <v>304</v>
      </c>
      <c r="D776" s="16" t="s">
        <v>135</v>
      </c>
      <c r="E776" s="16"/>
      <c r="F776" s="17">
        <f t="shared" ref="F776:G777" si="156">F777</f>
        <v>504.1</v>
      </c>
      <c r="G776" s="17">
        <f t="shared" si="156"/>
        <v>504.1</v>
      </c>
      <c r="H776" s="1"/>
      <c r="I776" s="1"/>
      <c r="J776" s="1"/>
    </row>
    <row r="777" spans="1:10" s="53" customFormat="1" ht="90" customHeight="1">
      <c r="A777" s="19" t="s">
        <v>136</v>
      </c>
      <c r="B777" s="16" t="s">
        <v>304</v>
      </c>
      <c r="C777" s="16" t="s">
        <v>304</v>
      </c>
      <c r="D777" s="16" t="s">
        <v>137</v>
      </c>
      <c r="E777" s="16"/>
      <c r="F777" s="17">
        <f t="shared" si="156"/>
        <v>504.1</v>
      </c>
      <c r="G777" s="17">
        <f t="shared" si="156"/>
        <v>504.1</v>
      </c>
      <c r="H777" s="1"/>
      <c r="I777" s="1"/>
      <c r="J777" s="1"/>
    </row>
    <row r="778" spans="1:10" s="53" customFormat="1" ht="90" customHeight="1">
      <c r="A778" s="55" t="s">
        <v>138</v>
      </c>
      <c r="B778" s="16" t="s">
        <v>304</v>
      </c>
      <c r="C778" s="16" t="s">
        <v>304</v>
      </c>
      <c r="D778" s="46" t="s">
        <v>139</v>
      </c>
      <c r="E778" s="47"/>
      <c r="F778" s="17">
        <f>F779+F782</f>
        <v>504.1</v>
      </c>
      <c r="G778" s="17">
        <f>G779+G782</f>
        <v>504.1</v>
      </c>
      <c r="H778" s="1"/>
      <c r="I778" s="1"/>
      <c r="J778" s="1"/>
    </row>
    <row r="779" spans="1:10" s="53" customFormat="1" ht="69.599999999999994" customHeight="1">
      <c r="A779" s="56" t="s">
        <v>140</v>
      </c>
      <c r="B779" s="16" t="s">
        <v>304</v>
      </c>
      <c r="C779" s="16" t="s">
        <v>304</v>
      </c>
      <c r="D779" s="48" t="s">
        <v>141</v>
      </c>
      <c r="E779" s="49"/>
      <c r="F779" s="17">
        <f t="shared" ref="F779:G780" si="157">F780</f>
        <v>478.8</v>
      </c>
      <c r="G779" s="17">
        <f t="shared" si="157"/>
        <v>478.8</v>
      </c>
      <c r="H779" s="1"/>
      <c r="I779" s="1"/>
      <c r="J779" s="1"/>
    </row>
    <row r="780" spans="1:10" s="53" customFormat="1" ht="67.2" customHeight="1">
      <c r="A780" s="56" t="s">
        <v>308</v>
      </c>
      <c r="B780" s="16" t="s">
        <v>304</v>
      </c>
      <c r="C780" s="16" t="s">
        <v>304</v>
      </c>
      <c r="D780" s="48" t="s">
        <v>141</v>
      </c>
      <c r="E780" s="49">
        <v>600</v>
      </c>
      <c r="F780" s="17">
        <f t="shared" si="157"/>
        <v>478.8</v>
      </c>
      <c r="G780" s="17">
        <f t="shared" si="157"/>
        <v>478.8</v>
      </c>
      <c r="H780" s="1"/>
      <c r="I780" s="1"/>
      <c r="J780" s="1"/>
    </row>
    <row r="781" spans="1:10" s="53" customFormat="1" ht="36.6" customHeight="1">
      <c r="A781" s="56" t="s">
        <v>236</v>
      </c>
      <c r="B781" s="16" t="s">
        <v>304</v>
      </c>
      <c r="C781" s="16" t="s">
        <v>304</v>
      </c>
      <c r="D781" s="48" t="s">
        <v>141</v>
      </c>
      <c r="E781" s="49">
        <v>620</v>
      </c>
      <c r="F781" s="17">
        <f>'[1]Приложение 2'!G1210</f>
        <v>478.8</v>
      </c>
      <c r="G781" s="17">
        <v>478.8</v>
      </c>
      <c r="H781" s="1"/>
      <c r="I781" s="1"/>
      <c r="J781" s="1"/>
    </row>
    <row r="782" spans="1:10" s="53" customFormat="1" ht="36.6" customHeight="1">
      <c r="A782" s="56" t="s">
        <v>142</v>
      </c>
      <c r="B782" s="16" t="s">
        <v>304</v>
      </c>
      <c r="C782" s="16" t="s">
        <v>304</v>
      </c>
      <c r="D782" s="48" t="s">
        <v>143</v>
      </c>
      <c r="E782" s="49"/>
      <c r="F782" s="17">
        <f t="shared" ref="F782:G783" si="158">F783</f>
        <v>25.3</v>
      </c>
      <c r="G782" s="17">
        <f t="shared" si="158"/>
        <v>25.3</v>
      </c>
      <c r="H782" s="1"/>
      <c r="I782" s="1"/>
      <c r="J782" s="1"/>
    </row>
    <row r="783" spans="1:10" s="53" customFormat="1" ht="32.4" customHeight="1">
      <c r="A783" s="56" t="s">
        <v>308</v>
      </c>
      <c r="B783" s="16" t="s">
        <v>304</v>
      </c>
      <c r="C783" s="16" t="s">
        <v>304</v>
      </c>
      <c r="D783" s="48" t="s">
        <v>143</v>
      </c>
      <c r="E783" s="49">
        <v>600</v>
      </c>
      <c r="F783" s="17">
        <f t="shared" si="158"/>
        <v>25.3</v>
      </c>
      <c r="G783" s="17">
        <f t="shared" si="158"/>
        <v>25.3</v>
      </c>
      <c r="H783" s="1"/>
      <c r="I783" s="1"/>
      <c r="J783" s="1"/>
    </row>
    <row r="784" spans="1:10" s="53" customFormat="1" ht="32.4" customHeight="1">
      <c r="A784" s="56" t="s">
        <v>236</v>
      </c>
      <c r="B784" s="16" t="s">
        <v>304</v>
      </c>
      <c r="C784" s="16" t="s">
        <v>304</v>
      </c>
      <c r="D784" s="48" t="s">
        <v>143</v>
      </c>
      <c r="E784" s="49">
        <v>620</v>
      </c>
      <c r="F784" s="17">
        <f>'[1]Приложение 2'!G1213</f>
        <v>25.3</v>
      </c>
      <c r="G784" s="17">
        <v>25.3</v>
      </c>
      <c r="H784" s="1"/>
      <c r="I784" s="1"/>
      <c r="J784" s="1"/>
    </row>
    <row r="785" spans="1:12" s="53" customFormat="1" ht="33" customHeight="1">
      <c r="A785" s="12" t="s">
        <v>506</v>
      </c>
      <c r="B785" s="13" t="s">
        <v>304</v>
      </c>
      <c r="C785" s="13" t="s">
        <v>148</v>
      </c>
      <c r="D785" s="13"/>
      <c r="E785" s="13"/>
      <c r="F785" s="14">
        <f>F804+F836+F786+F799</f>
        <v>104599.79999999999</v>
      </c>
      <c r="G785" s="14">
        <f>G804+G836+G786+G799</f>
        <v>102072.7</v>
      </c>
      <c r="H785" s="1"/>
      <c r="I785" s="1"/>
      <c r="J785" s="59"/>
      <c r="K785" s="59"/>
      <c r="L785" s="59"/>
    </row>
    <row r="786" spans="1:12" s="53" customFormat="1" ht="33" customHeight="1">
      <c r="A786" s="19" t="s">
        <v>86</v>
      </c>
      <c r="B786" s="16" t="s">
        <v>304</v>
      </c>
      <c r="C786" s="16" t="s">
        <v>148</v>
      </c>
      <c r="D786" s="16" t="s">
        <v>87</v>
      </c>
      <c r="E786" s="16"/>
      <c r="F786" s="17">
        <f>F787</f>
        <v>46936.799999999996</v>
      </c>
      <c r="G786" s="17">
        <f>G787</f>
        <v>45167.4</v>
      </c>
      <c r="H786" s="1"/>
      <c r="I786" s="1"/>
      <c r="J786" s="59"/>
      <c r="K786" s="59"/>
      <c r="L786" s="59"/>
    </row>
    <row r="787" spans="1:12" s="53" customFormat="1" ht="33" customHeight="1">
      <c r="A787" s="19" t="s">
        <v>88</v>
      </c>
      <c r="B787" s="16" t="s">
        <v>304</v>
      </c>
      <c r="C787" s="16" t="s">
        <v>148</v>
      </c>
      <c r="D787" s="16" t="s">
        <v>89</v>
      </c>
      <c r="E787" s="16"/>
      <c r="F787" s="17">
        <f>F788+F796+F793</f>
        <v>46936.799999999996</v>
      </c>
      <c r="G787" s="17">
        <f>G788+G796+G793</f>
        <v>45167.4</v>
      </c>
      <c r="H787" s="1"/>
      <c r="I787" s="1"/>
      <c r="J787" s="59"/>
      <c r="K787" s="59"/>
      <c r="L787" s="59"/>
    </row>
    <row r="788" spans="1:12" s="53" customFormat="1" ht="33" customHeight="1">
      <c r="A788" s="19" t="s">
        <v>90</v>
      </c>
      <c r="B788" s="16" t="s">
        <v>304</v>
      </c>
      <c r="C788" s="16" t="s">
        <v>148</v>
      </c>
      <c r="D788" s="16" t="s">
        <v>91</v>
      </c>
      <c r="E788" s="16"/>
      <c r="F788" s="17">
        <f>F789+F791</f>
        <v>46538.899999999994</v>
      </c>
      <c r="G788" s="17">
        <f>G789+G791</f>
        <v>44769.5</v>
      </c>
      <c r="H788" s="1"/>
      <c r="I788" s="1"/>
      <c r="J788" s="59"/>
      <c r="K788" s="59"/>
      <c r="L788" s="59"/>
    </row>
    <row r="789" spans="1:12" s="53" customFormat="1" ht="33" customHeight="1">
      <c r="A789" s="19" t="s">
        <v>16</v>
      </c>
      <c r="B789" s="16" t="s">
        <v>304</v>
      </c>
      <c r="C789" s="16" t="s">
        <v>148</v>
      </c>
      <c r="D789" s="16" t="s">
        <v>91</v>
      </c>
      <c r="E789" s="16" t="s">
        <v>17</v>
      </c>
      <c r="F789" s="17">
        <f>F790</f>
        <v>37750.6</v>
      </c>
      <c r="G789" s="17">
        <f>G790</f>
        <v>37748.300000000003</v>
      </c>
      <c r="H789" s="1"/>
      <c r="I789" s="1"/>
      <c r="J789" s="59"/>
      <c r="K789" s="59"/>
      <c r="L789" s="59"/>
    </row>
    <row r="790" spans="1:12" s="53" customFormat="1" ht="33" customHeight="1">
      <c r="A790" s="19" t="s">
        <v>92</v>
      </c>
      <c r="B790" s="16" t="s">
        <v>304</v>
      </c>
      <c r="C790" s="16" t="s">
        <v>148</v>
      </c>
      <c r="D790" s="16" t="s">
        <v>91</v>
      </c>
      <c r="E790" s="16" t="s">
        <v>93</v>
      </c>
      <c r="F790" s="17">
        <f>'[1]Приложение 2'!G1219</f>
        <v>37750.6</v>
      </c>
      <c r="G790" s="17">
        <v>37748.300000000003</v>
      </c>
      <c r="H790" s="1"/>
      <c r="I790" s="1"/>
      <c r="J790" s="59"/>
      <c r="K790" s="59"/>
      <c r="L790" s="59"/>
    </row>
    <row r="791" spans="1:12" s="53" customFormat="1" ht="33" customHeight="1">
      <c r="A791" s="19" t="s">
        <v>26</v>
      </c>
      <c r="B791" s="16" t="s">
        <v>304</v>
      </c>
      <c r="C791" s="16" t="s">
        <v>148</v>
      </c>
      <c r="D791" s="16" t="s">
        <v>91</v>
      </c>
      <c r="E791" s="16" t="s">
        <v>27</v>
      </c>
      <c r="F791" s="17">
        <f>F792</f>
        <v>8788.2999999999993</v>
      </c>
      <c r="G791" s="17">
        <f>G792</f>
        <v>7021.2</v>
      </c>
      <c r="H791" s="1"/>
      <c r="I791" s="1"/>
      <c r="J791" s="59"/>
      <c r="K791" s="59"/>
      <c r="L791" s="59"/>
    </row>
    <row r="792" spans="1:12" s="53" customFormat="1" ht="33" customHeight="1">
      <c r="A792" s="19" t="s">
        <v>28</v>
      </c>
      <c r="B792" s="16" t="s">
        <v>304</v>
      </c>
      <c r="C792" s="16" t="s">
        <v>148</v>
      </c>
      <c r="D792" s="16" t="s">
        <v>91</v>
      </c>
      <c r="E792" s="16" t="s">
        <v>29</v>
      </c>
      <c r="F792" s="17">
        <f>'[1]Приложение 2'!G1221</f>
        <v>8788.2999999999993</v>
      </c>
      <c r="G792" s="17">
        <v>7021.2</v>
      </c>
      <c r="H792" s="1"/>
      <c r="I792" s="1"/>
      <c r="J792" s="59"/>
      <c r="K792" s="59"/>
      <c r="L792" s="59"/>
    </row>
    <row r="793" spans="1:12" s="53" customFormat="1" ht="65.400000000000006" customHeight="1">
      <c r="A793" s="19" t="s">
        <v>96</v>
      </c>
      <c r="B793" s="16" t="s">
        <v>304</v>
      </c>
      <c r="C793" s="16" t="s">
        <v>148</v>
      </c>
      <c r="D793" s="16" t="s">
        <v>507</v>
      </c>
      <c r="E793" s="16"/>
      <c r="F793" s="17">
        <f t="shared" ref="F793:G794" si="159">F794</f>
        <v>45.6</v>
      </c>
      <c r="G793" s="17">
        <f t="shared" si="159"/>
        <v>45.6</v>
      </c>
      <c r="H793" s="1"/>
      <c r="I793" s="1"/>
      <c r="J793" s="59"/>
      <c r="K793" s="59"/>
      <c r="L793" s="59"/>
    </row>
    <row r="794" spans="1:12" s="53" customFormat="1" ht="33" customHeight="1">
      <c r="A794" s="19" t="s">
        <v>26</v>
      </c>
      <c r="B794" s="16" t="s">
        <v>304</v>
      </c>
      <c r="C794" s="16" t="s">
        <v>148</v>
      </c>
      <c r="D794" s="16" t="s">
        <v>507</v>
      </c>
      <c r="E794" s="16" t="s">
        <v>27</v>
      </c>
      <c r="F794" s="17">
        <f t="shared" si="159"/>
        <v>45.6</v>
      </c>
      <c r="G794" s="17">
        <f t="shared" si="159"/>
        <v>45.6</v>
      </c>
      <c r="H794" s="1"/>
      <c r="I794" s="1"/>
      <c r="J794" s="59"/>
      <c r="K794" s="59"/>
      <c r="L794" s="59"/>
    </row>
    <row r="795" spans="1:12" s="53" customFormat="1" ht="33" customHeight="1">
      <c r="A795" s="19" t="s">
        <v>28</v>
      </c>
      <c r="B795" s="16" t="s">
        <v>304</v>
      </c>
      <c r="C795" s="16" t="s">
        <v>148</v>
      </c>
      <c r="D795" s="16" t="s">
        <v>507</v>
      </c>
      <c r="E795" s="16" t="s">
        <v>29</v>
      </c>
      <c r="F795" s="17">
        <f>'[1]Приложение 2'!G1226</f>
        <v>45.6</v>
      </c>
      <c r="G795" s="17">
        <v>45.6</v>
      </c>
      <c r="H795" s="1"/>
      <c r="I795" s="1"/>
      <c r="J795" s="59"/>
      <c r="K795" s="59"/>
      <c r="L795" s="59"/>
    </row>
    <row r="796" spans="1:12" s="53" customFormat="1" ht="33" customHeight="1">
      <c r="A796" s="19" t="s">
        <v>98</v>
      </c>
      <c r="B796" s="16" t="s">
        <v>304</v>
      </c>
      <c r="C796" s="16" t="s">
        <v>148</v>
      </c>
      <c r="D796" s="16" t="s">
        <v>99</v>
      </c>
      <c r="E796" s="16"/>
      <c r="F796" s="17">
        <f t="shared" ref="F796:G797" si="160">F797</f>
        <v>352.3</v>
      </c>
      <c r="G796" s="17">
        <f t="shared" si="160"/>
        <v>352.3</v>
      </c>
      <c r="H796" s="1"/>
      <c r="I796" s="1"/>
      <c r="J796" s="59"/>
      <c r="K796" s="59"/>
      <c r="L796" s="59"/>
    </row>
    <row r="797" spans="1:12" s="53" customFormat="1" ht="33" customHeight="1">
      <c r="A797" s="19" t="s">
        <v>32</v>
      </c>
      <c r="B797" s="16" t="s">
        <v>304</v>
      </c>
      <c r="C797" s="16" t="s">
        <v>148</v>
      </c>
      <c r="D797" s="16" t="s">
        <v>99</v>
      </c>
      <c r="E797" s="16" t="s">
        <v>33</v>
      </c>
      <c r="F797" s="17">
        <f t="shared" si="160"/>
        <v>352.3</v>
      </c>
      <c r="G797" s="17">
        <f t="shared" si="160"/>
        <v>352.3</v>
      </c>
      <c r="H797" s="1"/>
      <c r="I797" s="1"/>
      <c r="J797" s="59"/>
      <c r="K797" s="59"/>
      <c r="L797" s="59"/>
    </row>
    <row r="798" spans="1:12" s="53" customFormat="1" ht="33" customHeight="1">
      <c r="A798" s="19" t="s">
        <v>34</v>
      </c>
      <c r="B798" s="16" t="s">
        <v>304</v>
      </c>
      <c r="C798" s="16" t="s">
        <v>148</v>
      </c>
      <c r="D798" s="16" t="s">
        <v>99</v>
      </c>
      <c r="E798" s="16" t="s">
        <v>35</v>
      </c>
      <c r="F798" s="17">
        <f>'[1]Приложение 2'!G1229</f>
        <v>352.3</v>
      </c>
      <c r="G798" s="17">
        <v>352.3</v>
      </c>
      <c r="H798" s="1"/>
      <c r="I798" s="1"/>
      <c r="J798" s="59"/>
      <c r="K798" s="59"/>
      <c r="L798" s="59"/>
    </row>
    <row r="799" spans="1:12" s="53" customFormat="1" ht="33" customHeight="1">
      <c r="A799" s="19" t="s">
        <v>78</v>
      </c>
      <c r="B799" s="16" t="s">
        <v>304</v>
      </c>
      <c r="C799" s="16" t="s">
        <v>148</v>
      </c>
      <c r="D799" s="16" t="s">
        <v>79</v>
      </c>
      <c r="E799" s="16"/>
      <c r="F799" s="17">
        <f t="shared" ref="F799:G802" si="161">F800</f>
        <v>46</v>
      </c>
      <c r="G799" s="17">
        <f t="shared" si="161"/>
        <v>46</v>
      </c>
      <c r="H799" s="1"/>
      <c r="I799" s="1"/>
      <c r="J799" s="59"/>
      <c r="K799" s="59"/>
      <c r="L799" s="59"/>
    </row>
    <row r="800" spans="1:12" s="53" customFormat="1" ht="33" customHeight="1">
      <c r="A800" s="19" t="s">
        <v>80</v>
      </c>
      <c r="B800" s="16" t="s">
        <v>304</v>
      </c>
      <c r="C800" s="16" t="s">
        <v>148</v>
      </c>
      <c r="D800" s="16" t="s">
        <v>81</v>
      </c>
      <c r="E800" s="16"/>
      <c r="F800" s="17">
        <f t="shared" si="161"/>
        <v>46</v>
      </c>
      <c r="G800" s="17">
        <f t="shared" si="161"/>
        <v>46</v>
      </c>
      <c r="H800" s="1"/>
      <c r="I800" s="1"/>
      <c r="J800" s="59"/>
      <c r="K800" s="59"/>
      <c r="L800" s="59"/>
    </row>
    <row r="801" spans="1:12" s="53" customFormat="1" ht="33" customHeight="1">
      <c r="A801" s="19" t="s">
        <v>82</v>
      </c>
      <c r="B801" s="16" t="s">
        <v>304</v>
      </c>
      <c r="C801" s="16" t="s">
        <v>148</v>
      </c>
      <c r="D801" s="16" t="s">
        <v>83</v>
      </c>
      <c r="E801" s="16"/>
      <c r="F801" s="17">
        <f t="shared" si="161"/>
        <v>46</v>
      </c>
      <c r="G801" s="17">
        <f t="shared" si="161"/>
        <v>46</v>
      </c>
      <c r="H801" s="1"/>
      <c r="I801" s="1"/>
      <c r="J801" s="59"/>
      <c r="K801" s="59"/>
      <c r="L801" s="59"/>
    </row>
    <row r="802" spans="1:12" s="53" customFormat="1" ht="33" customHeight="1">
      <c r="A802" s="19" t="s">
        <v>26</v>
      </c>
      <c r="B802" s="16" t="s">
        <v>304</v>
      </c>
      <c r="C802" s="16" t="s">
        <v>148</v>
      </c>
      <c r="D802" s="16" t="s">
        <v>83</v>
      </c>
      <c r="E802" s="16" t="s">
        <v>27</v>
      </c>
      <c r="F802" s="17">
        <f t="shared" si="161"/>
        <v>46</v>
      </c>
      <c r="G802" s="17">
        <f t="shared" si="161"/>
        <v>46</v>
      </c>
      <c r="H802" s="1"/>
      <c r="I802" s="1"/>
      <c r="J802" s="59"/>
      <c r="K802" s="59"/>
      <c r="L802" s="59"/>
    </row>
    <row r="803" spans="1:12" s="53" customFormat="1" ht="33" customHeight="1">
      <c r="A803" s="19" t="s">
        <v>28</v>
      </c>
      <c r="B803" s="16" t="s">
        <v>304</v>
      </c>
      <c r="C803" s="16" t="s">
        <v>148</v>
      </c>
      <c r="D803" s="16" t="s">
        <v>83</v>
      </c>
      <c r="E803" s="16" t="s">
        <v>29</v>
      </c>
      <c r="F803" s="17">
        <f>'[1]Приложение 2'!G1234</f>
        <v>46</v>
      </c>
      <c r="G803" s="17">
        <v>46</v>
      </c>
      <c r="H803" s="1"/>
      <c r="I803" s="1"/>
      <c r="J803" s="59"/>
      <c r="K803" s="59"/>
      <c r="L803" s="59"/>
    </row>
    <row r="804" spans="1:12" s="42" customFormat="1" ht="62.4">
      <c r="A804" s="19" t="s">
        <v>311</v>
      </c>
      <c r="B804" s="16" t="s">
        <v>304</v>
      </c>
      <c r="C804" s="16" t="s">
        <v>148</v>
      </c>
      <c r="D804" s="16" t="s">
        <v>312</v>
      </c>
      <c r="E804" s="16"/>
      <c r="F804" s="17">
        <f>F805+F810</f>
        <v>54544.800000000003</v>
      </c>
      <c r="G804" s="17">
        <f>G805+G810</f>
        <v>53787.1</v>
      </c>
      <c r="H804" s="1"/>
      <c r="I804" s="1"/>
      <c r="J804" s="1"/>
    </row>
    <row r="805" spans="1:12" s="42" customFormat="1" ht="46.5" customHeight="1">
      <c r="A805" s="20" t="s">
        <v>358</v>
      </c>
      <c r="B805" s="16" t="s">
        <v>304</v>
      </c>
      <c r="C805" s="16" t="s">
        <v>148</v>
      </c>
      <c r="D805" s="16" t="s">
        <v>359</v>
      </c>
      <c r="E805" s="16"/>
      <c r="F805" s="17">
        <f>F806</f>
        <v>55.6</v>
      </c>
      <c r="G805" s="17">
        <f>G806</f>
        <v>55.1</v>
      </c>
      <c r="H805" s="1"/>
      <c r="I805" s="1"/>
      <c r="J805" s="1"/>
    </row>
    <row r="806" spans="1:12" s="42" customFormat="1" ht="46.8">
      <c r="A806" s="19" t="s">
        <v>374</v>
      </c>
      <c r="B806" s="16" t="s">
        <v>304</v>
      </c>
      <c r="C806" s="16" t="s">
        <v>148</v>
      </c>
      <c r="D806" s="16" t="s">
        <v>375</v>
      </c>
      <c r="E806" s="16"/>
      <c r="F806" s="17">
        <f t="shared" ref="F806:G808" si="162">F807</f>
        <v>55.6</v>
      </c>
      <c r="G806" s="17">
        <f t="shared" si="162"/>
        <v>55.1</v>
      </c>
      <c r="H806" s="1"/>
      <c r="I806" s="1"/>
      <c r="J806" s="1"/>
    </row>
    <row r="807" spans="1:12" s="42" customFormat="1" ht="31.2">
      <c r="A807" s="19" t="s">
        <v>117</v>
      </c>
      <c r="B807" s="32" t="s">
        <v>304</v>
      </c>
      <c r="C807" s="32" t="s">
        <v>148</v>
      </c>
      <c r="D807" s="16" t="s">
        <v>376</v>
      </c>
      <c r="E807" s="16"/>
      <c r="F807" s="17">
        <f t="shared" si="162"/>
        <v>55.6</v>
      </c>
      <c r="G807" s="17">
        <f t="shared" si="162"/>
        <v>55.1</v>
      </c>
      <c r="H807" s="1"/>
      <c r="I807" s="1"/>
      <c r="J807" s="1"/>
    </row>
    <row r="808" spans="1:12" s="42" customFormat="1" ht="52.5" customHeight="1">
      <c r="A808" s="19" t="s">
        <v>26</v>
      </c>
      <c r="B808" s="32" t="s">
        <v>304</v>
      </c>
      <c r="C808" s="32" t="s">
        <v>148</v>
      </c>
      <c r="D808" s="16" t="s">
        <v>376</v>
      </c>
      <c r="E808" s="16" t="s">
        <v>27</v>
      </c>
      <c r="F808" s="17">
        <f t="shared" si="162"/>
        <v>55.6</v>
      </c>
      <c r="G808" s="17">
        <f t="shared" si="162"/>
        <v>55.1</v>
      </c>
      <c r="H808" s="1"/>
      <c r="I808" s="1"/>
      <c r="J808" s="1"/>
    </row>
    <row r="809" spans="1:12" s="42" customFormat="1" ht="62.4">
      <c r="A809" s="19" t="s">
        <v>28</v>
      </c>
      <c r="B809" s="32" t="s">
        <v>304</v>
      </c>
      <c r="C809" s="32" t="s">
        <v>148</v>
      </c>
      <c r="D809" s="16" t="s">
        <v>376</v>
      </c>
      <c r="E809" s="16" t="s">
        <v>29</v>
      </c>
      <c r="F809" s="17">
        <f>'[1]Приложение 2'!G1240</f>
        <v>55.6</v>
      </c>
      <c r="G809" s="17">
        <v>55.1</v>
      </c>
      <c r="H809" s="1"/>
      <c r="I809" s="1"/>
      <c r="J809" s="1"/>
    </row>
    <row r="810" spans="1:12" s="42" customFormat="1" ht="62.4">
      <c r="A810" s="20" t="s">
        <v>508</v>
      </c>
      <c r="B810" s="16" t="s">
        <v>304</v>
      </c>
      <c r="C810" s="16" t="s">
        <v>148</v>
      </c>
      <c r="D810" s="16" t="s">
        <v>509</v>
      </c>
      <c r="E810" s="16"/>
      <c r="F810" s="17">
        <f>F811+F817</f>
        <v>54489.200000000004</v>
      </c>
      <c r="G810" s="17">
        <f>G811+G817</f>
        <v>53732</v>
      </c>
      <c r="H810" s="1"/>
      <c r="I810" s="1"/>
      <c r="J810" s="1"/>
    </row>
    <row r="811" spans="1:12" ht="78">
      <c r="A811" s="20" t="s">
        <v>510</v>
      </c>
      <c r="B811" s="16" t="s">
        <v>304</v>
      </c>
      <c r="C811" s="16" t="s">
        <v>148</v>
      </c>
      <c r="D811" s="16" t="s">
        <v>511</v>
      </c>
      <c r="E811" s="16"/>
      <c r="F811" s="17">
        <f>F812</f>
        <v>12906.4</v>
      </c>
      <c r="G811" s="17">
        <f>G812</f>
        <v>12686.199999999999</v>
      </c>
    </row>
    <row r="812" spans="1:12" ht="46.8">
      <c r="A812" s="20" t="s">
        <v>24</v>
      </c>
      <c r="B812" s="16" t="s">
        <v>304</v>
      </c>
      <c r="C812" s="16" t="s">
        <v>148</v>
      </c>
      <c r="D812" s="16" t="s">
        <v>512</v>
      </c>
      <c r="E812" s="16"/>
      <c r="F812" s="17">
        <f>F813+F815</f>
        <v>12906.4</v>
      </c>
      <c r="G812" s="17">
        <f>G813+G815</f>
        <v>12686.199999999999</v>
      </c>
    </row>
    <row r="813" spans="1:12" s="42" customFormat="1" ht="136.5" customHeight="1">
      <c r="A813" s="19" t="s">
        <v>16</v>
      </c>
      <c r="B813" s="16" t="s">
        <v>304</v>
      </c>
      <c r="C813" s="16" t="s">
        <v>148</v>
      </c>
      <c r="D813" s="16" t="s">
        <v>512</v>
      </c>
      <c r="E813" s="16" t="s">
        <v>17</v>
      </c>
      <c r="F813" s="17">
        <f>F814</f>
        <v>12633.3</v>
      </c>
      <c r="G813" s="17">
        <f>G814</f>
        <v>12421.9</v>
      </c>
      <c r="H813" s="1"/>
      <c r="I813" s="1"/>
      <c r="J813" s="1"/>
    </row>
    <row r="814" spans="1:12" s="42" customFormat="1" ht="46.8">
      <c r="A814" s="19" t="s">
        <v>18</v>
      </c>
      <c r="B814" s="16" t="s">
        <v>304</v>
      </c>
      <c r="C814" s="16" t="s">
        <v>148</v>
      </c>
      <c r="D814" s="16" t="s">
        <v>512</v>
      </c>
      <c r="E814" s="16" t="s">
        <v>19</v>
      </c>
      <c r="F814" s="17">
        <f>'[1]Приложение 2'!G1245</f>
        <v>12633.3</v>
      </c>
      <c r="G814" s="17">
        <v>12421.9</v>
      </c>
      <c r="H814" s="1"/>
      <c r="I814" s="1"/>
      <c r="J814" s="1"/>
    </row>
    <row r="815" spans="1:12" s="42" customFormat="1" ht="62.4">
      <c r="A815" s="19" t="s">
        <v>26</v>
      </c>
      <c r="B815" s="16" t="s">
        <v>304</v>
      </c>
      <c r="C815" s="16" t="s">
        <v>148</v>
      </c>
      <c r="D815" s="16" t="s">
        <v>512</v>
      </c>
      <c r="E815" s="16" t="s">
        <v>27</v>
      </c>
      <c r="F815" s="17">
        <f>F816</f>
        <v>273.10000000000002</v>
      </c>
      <c r="G815" s="17">
        <f>G816</f>
        <v>264.3</v>
      </c>
      <c r="H815" s="1"/>
      <c r="I815" s="1"/>
      <c r="J815" s="1"/>
    </row>
    <row r="816" spans="1:12" s="42" customFormat="1" ht="51.75" customHeight="1">
      <c r="A816" s="19" t="s">
        <v>28</v>
      </c>
      <c r="B816" s="16" t="s">
        <v>304</v>
      </c>
      <c r="C816" s="16" t="s">
        <v>148</v>
      </c>
      <c r="D816" s="16" t="s">
        <v>512</v>
      </c>
      <c r="E816" s="16" t="s">
        <v>29</v>
      </c>
      <c r="F816" s="17">
        <f>'[1]Приложение 2'!G1247</f>
        <v>273.10000000000002</v>
      </c>
      <c r="G816" s="17">
        <v>264.3</v>
      </c>
      <c r="H816" s="1"/>
      <c r="I816" s="1"/>
      <c r="J816" s="1"/>
    </row>
    <row r="817" spans="1:10" s="42" customFormat="1" ht="109.2">
      <c r="A817" s="19" t="s">
        <v>513</v>
      </c>
      <c r="B817" s="16" t="s">
        <v>304</v>
      </c>
      <c r="C817" s="16" t="s">
        <v>148</v>
      </c>
      <c r="D817" s="16" t="s">
        <v>514</v>
      </c>
      <c r="E817" s="16"/>
      <c r="F817" s="17">
        <f>F818+F826+F831+F823</f>
        <v>41582.800000000003</v>
      </c>
      <c r="G817" s="17">
        <f>G818+G826+G831+G823</f>
        <v>41045.800000000003</v>
      </c>
      <c r="H817" s="1"/>
      <c r="I817" s="1"/>
      <c r="J817" s="1"/>
    </row>
    <row r="818" spans="1:10" s="42" customFormat="1" ht="31.2">
      <c r="A818" s="19" t="s">
        <v>90</v>
      </c>
      <c r="B818" s="16" t="s">
        <v>304</v>
      </c>
      <c r="C818" s="16" t="s">
        <v>148</v>
      </c>
      <c r="D818" s="16" t="s">
        <v>515</v>
      </c>
      <c r="E818" s="16"/>
      <c r="F818" s="17">
        <f>F819+F821</f>
        <v>37190.800000000003</v>
      </c>
      <c r="G818" s="17">
        <f>G819+G821</f>
        <v>36710.1</v>
      </c>
      <c r="H818" s="1"/>
      <c r="I818" s="1"/>
      <c r="J818" s="1"/>
    </row>
    <row r="819" spans="1:10" s="42" customFormat="1" ht="129" customHeight="1">
      <c r="A819" s="19" t="s">
        <v>16</v>
      </c>
      <c r="B819" s="16" t="s">
        <v>304</v>
      </c>
      <c r="C819" s="16" t="s">
        <v>148</v>
      </c>
      <c r="D819" s="16" t="s">
        <v>515</v>
      </c>
      <c r="E819" s="16" t="s">
        <v>17</v>
      </c>
      <c r="F819" s="17">
        <f>F820</f>
        <v>35638.5</v>
      </c>
      <c r="G819" s="17">
        <f>G820</f>
        <v>35168.5</v>
      </c>
      <c r="H819" s="1"/>
      <c r="I819" s="1"/>
      <c r="J819" s="1"/>
    </row>
    <row r="820" spans="1:10" s="42" customFormat="1" ht="46.35" customHeight="1">
      <c r="A820" s="19" t="s">
        <v>92</v>
      </c>
      <c r="B820" s="16" t="s">
        <v>304</v>
      </c>
      <c r="C820" s="16" t="s">
        <v>148</v>
      </c>
      <c r="D820" s="16" t="s">
        <v>515</v>
      </c>
      <c r="E820" s="16" t="s">
        <v>93</v>
      </c>
      <c r="F820" s="17">
        <f>'[1]Приложение 2'!G1251</f>
        <v>35638.5</v>
      </c>
      <c r="G820" s="17">
        <v>35168.5</v>
      </c>
      <c r="H820" s="1"/>
      <c r="I820" s="1"/>
      <c r="J820" s="1"/>
    </row>
    <row r="821" spans="1:10" s="42" customFormat="1" ht="62.4">
      <c r="A821" s="19" t="s">
        <v>26</v>
      </c>
      <c r="B821" s="16" t="s">
        <v>304</v>
      </c>
      <c r="C821" s="16" t="s">
        <v>148</v>
      </c>
      <c r="D821" s="16" t="s">
        <v>515</v>
      </c>
      <c r="E821" s="16" t="s">
        <v>27</v>
      </c>
      <c r="F821" s="17">
        <f>F822</f>
        <v>1552.3</v>
      </c>
      <c r="G821" s="17">
        <f>G822</f>
        <v>1541.6</v>
      </c>
      <c r="H821" s="1"/>
      <c r="I821" s="1"/>
      <c r="J821" s="1"/>
    </row>
    <row r="822" spans="1:10" s="42" customFormat="1" ht="62.4">
      <c r="A822" s="19" t="s">
        <v>28</v>
      </c>
      <c r="B822" s="16" t="s">
        <v>304</v>
      </c>
      <c r="C822" s="16" t="s">
        <v>148</v>
      </c>
      <c r="D822" s="16" t="s">
        <v>515</v>
      </c>
      <c r="E822" s="16" t="s">
        <v>29</v>
      </c>
      <c r="F822" s="17">
        <f>'[1]Приложение 2'!G1253</f>
        <v>1552.3</v>
      </c>
      <c r="G822" s="17">
        <v>1541.6</v>
      </c>
      <c r="H822" s="1"/>
      <c r="I822" s="1"/>
      <c r="J822" s="1"/>
    </row>
    <row r="823" spans="1:10" s="42" customFormat="1" ht="62.4">
      <c r="A823" s="19" t="s">
        <v>98</v>
      </c>
      <c r="B823" s="16" t="s">
        <v>304</v>
      </c>
      <c r="C823" s="16" t="s">
        <v>148</v>
      </c>
      <c r="D823" s="16" t="s">
        <v>516</v>
      </c>
      <c r="E823" s="16"/>
      <c r="F823" s="17">
        <f>F824</f>
        <v>0.3</v>
      </c>
      <c r="G823" s="17">
        <f>G824</f>
        <v>0.3</v>
      </c>
      <c r="H823" s="1"/>
      <c r="I823" s="1"/>
      <c r="J823" s="1"/>
    </row>
    <row r="824" spans="1:10" s="42" customFormat="1">
      <c r="A824" s="19" t="s">
        <v>32</v>
      </c>
      <c r="B824" s="16" t="s">
        <v>304</v>
      </c>
      <c r="C824" s="16" t="s">
        <v>148</v>
      </c>
      <c r="D824" s="16" t="s">
        <v>516</v>
      </c>
      <c r="E824" s="16" t="s">
        <v>33</v>
      </c>
      <c r="F824" s="17">
        <f>F825</f>
        <v>0.3</v>
      </c>
      <c r="G824" s="17">
        <f>G825</f>
        <v>0.3</v>
      </c>
      <c r="H824" s="1"/>
      <c r="I824" s="1"/>
      <c r="J824" s="1"/>
    </row>
    <row r="825" spans="1:10" s="42" customFormat="1" ht="31.2">
      <c r="A825" s="19" t="s">
        <v>34</v>
      </c>
      <c r="B825" s="16" t="s">
        <v>304</v>
      </c>
      <c r="C825" s="16" t="s">
        <v>148</v>
      </c>
      <c r="D825" s="16" t="s">
        <v>516</v>
      </c>
      <c r="E825" s="16" t="s">
        <v>35</v>
      </c>
      <c r="F825" s="17">
        <f>'[1]Приложение 2'!G1256</f>
        <v>0.3</v>
      </c>
      <c r="G825" s="17">
        <v>0.3</v>
      </c>
      <c r="H825" s="1"/>
      <c r="I825" s="1"/>
      <c r="J825" s="1"/>
    </row>
    <row r="826" spans="1:10" s="42" customFormat="1" ht="140.4">
      <c r="A826" s="19" t="s">
        <v>517</v>
      </c>
      <c r="B826" s="16" t="s">
        <v>304</v>
      </c>
      <c r="C826" s="16" t="s">
        <v>148</v>
      </c>
      <c r="D826" s="16" t="s">
        <v>518</v>
      </c>
      <c r="E826" s="16"/>
      <c r="F826" s="17">
        <f>F827+F829</f>
        <v>2441.5</v>
      </c>
      <c r="G826" s="17">
        <f>G827+G829</f>
        <v>2418</v>
      </c>
      <c r="H826" s="1"/>
      <c r="I826" s="1"/>
      <c r="J826" s="1"/>
    </row>
    <row r="827" spans="1:10" s="42" customFormat="1" ht="131.25" customHeight="1">
      <c r="A827" s="19" t="s">
        <v>16</v>
      </c>
      <c r="B827" s="16" t="s">
        <v>304</v>
      </c>
      <c r="C827" s="16" t="s">
        <v>148</v>
      </c>
      <c r="D827" s="16" t="s">
        <v>518</v>
      </c>
      <c r="E827" s="16" t="s">
        <v>17</v>
      </c>
      <c r="F827" s="17">
        <f>F828</f>
        <v>1088</v>
      </c>
      <c r="G827" s="17">
        <f>G828</f>
        <v>1065.0999999999999</v>
      </c>
      <c r="H827" s="1"/>
      <c r="I827" s="1"/>
      <c r="J827" s="1"/>
    </row>
    <row r="828" spans="1:10" s="42" customFormat="1" ht="31.2">
      <c r="A828" s="19" t="s">
        <v>92</v>
      </c>
      <c r="B828" s="16" t="s">
        <v>304</v>
      </c>
      <c r="C828" s="16" t="s">
        <v>148</v>
      </c>
      <c r="D828" s="16" t="s">
        <v>518</v>
      </c>
      <c r="E828" s="16" t="s">
        <v>93</v>
      </c>
      <c r="F828" s="17">
        <f>'[1]Приложение 2'!G1259</f>
        <v>1088</v>
      </c>
      <c r="G828" s="17">
        <v>1065.0999999999999</v>
      </c>
      <c r="H828" s="1"/>
      <c r="I828" s="1"/>
      <c r="J828" s="1"/>
    </row>
    <row r="829" spans="1:10" s="42" customFormat="1" ht="62.4">
      <c r="A829" s="19" t="s">
        <v>26</v>
      </c>
      <c r="B829" s="16" t="s">
        <v>304</v>
      </c>
      <c r="C829" s="16" t="s">
        <v>148</v>
      </c>
      <c r="D829" s="16" t="s">
        <v>518</v>
      </c>
      <c r="E829" s="16" t="s">
        <v>27</v>
      </c>
      <c r="F829" s="17">
        <f>F830</f>
        <v>1353.5</v>
      </c>
      <c r="G829" s="17">
        <f>G830</f>
        <v>1352.9</v>
      </c>
      <c r="H829" s="1"/>
      <c r="I829" s="1"/>
      <c r="J829" s="1"/>
    </row>
    <row r="830" spans="1:10" s="42" customFormat="1" ht="62.4">
      <c r="A830" s="19" t="s">
        <v>28</v>
      </c>
      <c r="B830" s="16" t="s">
        <v>304</v>
      </c>
      <c r="C830" s="16" t="s">
        <v>148</v>
      </c>
      <c r="D830" s="16" t="s">
        <v>518</v>
      </c>
      <c r="E830" s="16" t="s">
        <v>29</v>
      </c>
      <c r="F830" s="17">
        <f>'[1]Приложение 2'!G1261</f>
        <v>1353.5</v>
      </c>
      <c r="G830" s="17">
        <v>1352.9</v>
      </c>
      <c r="H830" s="1"/>
      <c r="I830" s="1"/>
      <c r="J830" s="1"/>
    </row>
    <row r="831" spans="1:10" ht="287.25" customHeight="1">
      <c r="A831" s="24" t="s">
        <v>519</v>
      </c>
      <c r="B831" s="16" t="s">
        <v>304</v>
      </c>
      <c r="C831" s="16" t="s">
        <v>148</v>
      </c>
      <c r="D831" s="16" t="s">
        <v>520</v>
      </c>
      <c r="E831" s="16"/>
      <c r="F831" s="17">
        <f>F832+F834</f>
        <v>1950.2</v>
      </c>
      <c r="G831" s="17">
        <f>G832+G834</f>
        <v>1917.3999999999999</v>
      </c>
    </row>
    <row r="832" spans="1:10" s="42" customFormat="1" ht="128.25" customHeight="1">
      <c r="A832" s="19" t="s">
        <v>16</v>
      </c>
      <c r="B832" s="16" t="s">
        <v>304</v>
      </c>
      <c r="C832" s="16" t="s">
        <v>148</v>
      </c>
      <c r="D832" s="16" t="s">
        <v>520</v>
      </c>
      <c r="E832" s="16" t="s">
        <v>17</v>
      </c>
      <c r="F832" s="17">
        <f>F833</f>
        <v>1760.2</v>
      </c>
      <c r="G832" s="17">
        <f>G833</f>
        <v>1732.3</v>
      </c>
      <c r="H832" s="1"/>
      <c r="I832" s="1"/>
      <c r="J832" s="1"/>
    </row>
    <row r="833" spans="1:16" s="42" customFormat="1" ht="31.2">
      <c r="A833" s="19" t="s">
        <v>92</v>
      </c>
      <c r="B833" s="16" t="s">
        <v>304</v>
      </c>
      <c r="C833" s="16" t="s">
        <v>148</v>
      </c>
      <c r="D833" s="16" t="s">
        <v>520</v>
      </c>
      <c r="E833" s="16" t="s">
        <v>93</v>
      </c>
      <c r="F833" s="17">
        <f>'[1]Приложение 2'!G1264</f>
        <v>1760.2</v>
      </c>
      <c r="G833" s="17">
        <v>1732.3</v>
      </c>
      <c r="H833" s="1"/>
      <c r="I833" s="1"/>
      <c r="J833" s="1"/>
    </row>
    <row r="834" spans="1:16" s="42" customFormat="1" ht="62.4">
      <c r="A834" s="19" t="s">
        <v>26</v>
      </c>
      <c r="B834" s="16" t="s">
        <v>304</v>
      </c>
      <c r="C834" s="16" t="s">
        <v>148</v>
      </c>
      <c r="D834" s="16" t="s">
        <v>520</v>
      </c>
      <c r="E834" s="16" t="s">
        <v>27</v>
      </c>
      <c r="F834" s="17">
        <f>F835</f>
        <v>190</v>
      </c>
      <c r="G834" s="17">
        <f>G835</f>
        <v>185.1</v>
      </c>
      <c r="H834" s="1"/>
      <c r="I834" s="1"/>
      <c r="J834" s="1"/>
    </row>
    <row r="835" spans="1:16" s="42" customFormat="1" ht="62.4">
      <c r="A835" s="19" t="s">
        <v>28</v>
      </c>
      <c r="B835" s="16" t="s">
        <v>304</v>
      </c>
      <c r="C835" s="16" t="s">
        <v>148</v>
      </c>
      <c r="D835" s="16" t="s">
        <v>520</v>
      </c>
      <c r="E835" s="16" t="s">
        <v>29</v>
      </c>
      <c r="F835" s="17">
        <f>'[1]Приложение 2'!G1266</f>
        <v>190</v>
      </c>
      <c r="G835" s="17">
        <v>185.1</v>
      </c>
      <c r="H835" s="1"/>
      <c r="I835" s="1"/>
      <c r="J835" s="1"/>
    </row>
    <row r="836" spans="1:16" s="42" customFormat="1" ht="93.6">
      <c r="A836" s="19" t="s">
        <v>134</v>
      </c>
      <c r="B836" s="16" t="s">
        <v>304</v>
      </c>
      <c r="C836" s="16" t="s">
        <v>148</v>
      </c>
      <c r="D836" s="16" t="s">
        <v>135</v>
      </c>
      <c r="E836" s="16"/>
      <c r="F836" s="17">
        <f>F837</f>
        <v>3072.2</v>
      </c>
      <c r="G836" s="17">
        <f>G837</f>
        <v>3072.2</v>
      </c>
      <c r="H836" s="1"/>
      <c r="I836" s="1"/>
      <c r="J836" s="1"/>
    </row>
    <row r="837" spans="1:16" s="42" customFormat="1" ht="78">
      <c r="A837" s="19" t="s">
        <v>136</v>
      </c>
      <c r="B837" s="16" t="s">
        <v>304</v>
      </c>
      <c r="C837" s="16" t="s">
        <v>148</v>
      </c>
      <c r="D837" s="16" t="s">
        <v>137</v>
      </c>
      <c r="E837" s="16"/>
      <c r="F837" s="17">
        <f>F838</f>
        <v>3072.2</v>
      </c>
      <c r="G837" s="17">
        <f>G838</f>
        <v>3072.2</v>
      </c>
      <c r="H837" s="1"/>
      <c r="I837" s="1"/>
      <c r="J837" s="1"/>
    </row>
    <row r="838" spans="1:16" s="42" customFormat="1" ht="93.6">
      <c r="A838" s="55" t="s">
        <v>138</v>
      </c>
      <c r="B838" s="16" t="s">
        <v>304</v>
      </c>
      <c r="C838" s="16" t="s">
        <v>148</v>
      </c>
      <c r="D838" s="46" t="s">
        <v>139</v>
      </c>
      <c r="E838" s="47"/>
      <c r="F838" s="17">
        <f>F839+F842</f>
        <v>3072.2</v>
      </c>
      <c r="G838" s="17">
        <f>G839+G842</f>
        <v>3072.2</v>
      </c>
      <c r="H838" s="1"/>
      <c r="I838" s="1"/>
      <c r="J838" s="1"/>
    </row>
    <row r="839" spans="1:16" s="42" customFormat="1" ht="62.4">
      <c r="A839" s="56" t="s">
        <v>140</v>
      </c>
      <c r="B839" s="16" t="s">
        <v>304</v>
      </c>
      <c r="C839" s="16" t="s">
        <v>148</v>
      </c>
      <c r="D839" s="48" t="s">
        <v>141</v>
      </c>
      <c r="E839" s="49"/>
      <c r="F839" s="17">
        <f t="shared" ref="F839:G840" si="163">F840</f>
        <v>2857.1</v>
      </c>
      <c r="G839" s="17">
        <f t="shared" si="163"/>
        <v>2857.1</v>
      </c>
      <c r="H839" s="1"/>
      <c r="I839" s="1"/>
      <c r="J839" s="1"/>
    </row>
    <row r="840" spans="1:16" s="42" customFormat="1" ht="124.8">
      <c r="A840" s="15" t="s">
        <v>16</v>
      </c>
      <c r="B840" s="16" t="s">
        <v>304</v>
      </c>
      <c r="C840" s="16" t="s">
        <v>148</v>
      </c>
      <c r="D840" s="48" t="s">
        <v>141</v>
      </c>
      <c r="E840" s="49">
        <v>100</v>
      </c>
      <c r="F840" s="17">
        <f t="shared" si="163"/>
        <v>2857.1</v>
      </c>
      <c r="G840" s="17">
        <f t="shared" si="163"/>
        <v>2857.1</v>
      </c>
      <c r="H840" s="1"/>
      <c r="I840" s="1"/>
      <c r="J840" s="1"/>
    </row>
    <row r="841" spans="1:16" s="42" customFormat="1" ht="31.2">
      <c r="A841" s="15" t="s">
        <v>92</v>
      </c>
      <c r="B841" s="16" t="s">
        <v>304</v>
      </c>
      <c r="C841" s="16" t="s">
        <v>148</v>
      </c>
      <c r="D841" s="48" t="s">
        <v>141</v>
      </c>
      <c r="E841" s="49">
        <v>110</v>
      </c>
      <c r="F841" s="17">
        <f>'[1]Приложение 2'!G1272</f>
        <v>2857.1</v>
      </c>
      <c r="G841" s="17">
        <v>2857.1</v>
      </c>
      <c r="H841" s="1"/>
      <c r="I841" s="1"/>
      <c r="J841" s="1"/>
    </row>
    <row r="842" spans="1:16" s="42" customFormat="1" ht="78">
      <c r="A842" s="56" t="s">
        <v>142</v>
      </c>
      <c r="B842" s="16" t="s">
        <v>304</v>
      </c>
      <c r="C842" s="16" t="s">
        <v>148</v>
      </c>
      <c r="D842" s="48" t="s">
        <v>143</v>
      </c>
      <c r="E842" s="49"/>
      <c r="F842" s="17">
        <f t="shared" ref="F842:G843" si="164">F843</f>
        <v>215.1</v>
      </c>
      <c r="G842" s="17">
        <f t="shared" si="164"/>
        <v>215.1</v>
      </c>
      <c r="H842" s="1"/>
      <c r="I842" s="1"/>
      <c r="J842" s="1"/>
    </row>
    <row r="843" spans="1:16" s="42" customFormat="1" ht="124.8">
      <c r="A843" s="15" t="s">
        <v>16</v>
      </c>
      <c r="B843" s="16" t="s">
        <v>304</v>
      </c>
      <c r="C843" s="16" t="s">
        <v>148</v>
      </c>
      <c r="D843" s="48" t="s">
        <v>143</v>
      </c>
      <c r="E843" s="49">
        <v>100</v>
      </c>
      <c r="F843" s="17">
        <f t="shared" si="164"/>
        <v>215.1</v>
      </c>
      <c r="G843" s="17">
        <f t="shared" si="164"/>
        <v>215.1</v>
      </c>
      <c r="H843" s="1"/>
      <c r="I843" s="1"/>
      <c r="J843" s="1"/>
    </row>
    <row r="844" spans="1:16" s="42" customFormat="1" ht="31.2">
      <c r="A844" s="15" t="s">
        <v>92</v>
      </c>
      <c r="B844" s="16" t="s">
        <v>304</v>
      </c>
      <c r="C844" s="16" t="s">
        <v>148</v>
      </c>
      <c r="D844" s="48" t="s">
        <v>143</v>
      </c>
      <c r="E844" s="49">
        <v>110</v>
      </c>
      <c r="F844" s="17">
        <f>'[1]Приложение 2'!G1275</f>
        <v>215.1</v>
      </c>
      <c r="G844" s="17">
        <v>215.1</v>
      </c>
      <c r="H844" s="1"/>
      <c r="I844" s="1"/>
      <c r="J844" s="1"/>
    </row>
    <row r="845" spans="1:16" s="18" customFormat="1" ht="30" customHeight="1">
      <c r="A845" s="8" t="s">
        <v>521</v>
      </c>
      <c r="B845" s="9" t="s">
        <v>176</v>
      </c>
      <c r="C845" s="9"/>
      <c r="D845" s="9"/>
      <c r="E845" s="9"/>
      <c r="F845" s="10">
        <f>F846+F893</f>
        <v>86924.6</v>
      </c>
      <c r="G845" s="10">
        <f>G846+G893</f>
        <v>86510.5</v>
      </c>
      <c r="H845" s="11"/>
      <c r="I845" s="11"/>
      <c r="J845" s="11"/>
      <c r="K845" s="11"/>
      <c r="L845" s="11"/>
      <c r="M845" s="11"/>
      <c r="N845" s="11"/>
      <c r="O845" s="11"/>
      <c r="P845" s="11"/>
    </row>
    <row r="846" spans="1:16" s="60" customFormat="1" ht="21.75" customHeight="1">
      <c r="A846" s="12" t="s">
        <v>522</v>
      </c>
      <c r="B846" s="13" t="s">
        <v>176</v>
      </c>
      <c r="C846" s="13" t="s">
        <v>7</v>
      </c>
      <c r="D846" s="13"/>
      <c r="E846" s="13"/>
      <c r="F846" s="14">
        <f>F847</f>
        <v>60309</v>
      </c>
      <c r="G846" s="14">
        <f>G847</f>
        <v>60099.199999999997</v>
      </c>
    </row>
    <row r="847" spans="1:16" ht="62.4">
      <c r="A847" s="19" t="s">
        <v>454</v>
      </c>
      <c r="B847" s="16" t="s">
        <v>176</v>
      </c>
      <c r="C847" s="16" t="s">
        <v>7</v>
      </c>
      <c r="D847" s="52" t="s">
        <v>455</v>
      </c>
      <c r="E847" s="16"/>
      <c r="F847" s="17">
        <f>F856+F848</f>
        <v>60309</v>
      </c>
      <c r="G847" s="17">
        <f>G856+G848</f>
        <v>60099.199999999997</v>
      </c>
    </row>
    <row r="848" spans="1:16" s="21" customFormat="1" ht="62.4">
      <c r="A848" s="19" t="s">
        <v>523</v>
      </c>
      <c r="B848" s="16" t="s">
        <v>176</v>
      </c>
      <c r="C848" s="16" t="s">
        <v>7</v>
      </c>
      <c r="D848" s="16" t="s">
        <v>524</v>
      </c>
      <c r="E848" s="16"/>
      <c r="F848" s="17">
        <f t="shared" ref="F848:G851" si="165">F849</f>
        <v>43949</v>
      </c>
      <c r="G848" s="17">
        <f t="shared" si="165"/>
        <v>43780.6</v>
      </c>
    </row>
    <row r="849" spans="1:7" s="21" customFormat="1" ht="103.2" customHeight="1">
      <c r="A849" s="19" t="s">
        <v>470</v>
      </c>
      <c r="B849" s="16" t="s">
        <v>176</v>
      </c>
      <c r="C849" s="16" t="s">
        <v>7</v>
      </c>
      <c r="D849" s="16" t="s">
        <v>525</v>
      </c>
      <c r="E849" s="16"/>
      <c r="F849" s="17">
        <f>F850+F853</f>
        <v>43949</v>
      </c>
      <c r="G849" s="17">
        <f>G850+G853</f>
        <v>43780.6</v>
      </c>
    </row>
    <row r="850" spans="1:7" s="21" customFormat="1" ht="78">
      <c r="A850" s="19" t="s">
        <v>443</v>
      </c>
      <c r="B850" s="16" t="s">
        <v>176</v>
      </c>
      <c r="C850" s="16" t="s">
        <v>7</v>
      </c>
      <c r="D850" s="16" t="s">
        <v>526</v>
      </c>
      <c r="E850" s="16"/>
      <c r="F850" s="17">
        <f t="shared" si="165"/>
        <v>40847.1</v>
      </c>
      <c r="G850" s="17">
        <f t="shared" si="165"/>
        <v>40678.699999999997</v>
      </c>
    </row>
    <row r="851" spans="1:7" s="21" customFormat="1" ht="30.6" customHeight="1">
      <c r="A851" s="19" t="s">
        <v>157</v>
      </c>
      <c r="B851" s="16" t="s">
        <v>176</v>
      </c>
      <c r="C851" s="16" t="s">
        <v>7</v>
      </c>
      <c r="D851" s="16" t="s">
        <v>526</v>
      </c>
      <c r="E851" s="16" t="s">
        <v>158</v>
      </c>
      <c r="F851" s="17">
        <f t="shared" si="165"/>
        <v>40847.1</v>
      </c>
      <c r="G851" s="17">
        <f t="shared" si="165"/>
        <v>40678.699999999997</v>
      </c>
    </row>
    <row r="852" spans="1:7" s="21" customFormat="1" ht="22.2" customHeight="1">
      <c r="A852" s="19" t="s">
        <v>159</v>
      </c>
      <c r="B852" s="16" t="s">
        <v>176</v>
      </c>
      <c r="C852" s="16" t="s">
        <v>7</v>
      </c>
      <c r="D852" s="16" t="s">
        <v>526</v>
      </c>
      <c r="E852" s="16" t="s">
        <v>160</v>
      </c>
      <c r="F852" s="17">
        <f>'[1]Приложение 2'!G721</f>
        <v>40847.1</v>
      </c>
      <c r="G852" s="17">
        <v>40678.699999999997</v>
      </c>
    </row>
    <row r="853" spans="1:7" s="21" customFormat="1" ht="154.80000000000001" customHeight="1">
      <c r="A853" s="19" t="s">
        <v>473</v>
      </c>
      <c r="B853" s="16" t="s">
        <v>176</v>
      </c>
      <c r="C853" s="16" t="s">
        <v>7</v>
      </c>
      <c r="D853" s="16" t="s">
        <v>527</v>
      </c>
      <c r="E853" s="16"/>
      <c r="F853" s="17">
        <f t="shared" ref="F853:G854" si="166">F854</f>
        <v>3101.9</v>
      </c>
      <c r="G853" s="17">
        <f t="shared" si="166"/>
        <v>3101.9</v>
      </c>
    </row>
    <row r="854" spans="1:7" s="21" customFormat="1" ht="34.200000000000003" customHeight="1">
      <c r="A854" s="19" t="s">
        <v>157</v>
      </c>
      <c r="B854" s="16" t="s">
        <v>176</v>
      </c>
      <c r="C854" s="16" t="s">
        <v>7</v>
      </c>
      <c r="D854" s="16" t="s">
        <v>527</v>
      </c>
      <c r="E854" s="16" t="s">
        <v>158</v>
      </c>
      <c r="F854" s="17">
        <f t="shared" si="166"/>
        <v>3101.9</v>
      </c>
      <c r="G854" s="17">
        <f t="shared" si="166"/>
        <v>3101.9</v>
      </c>
    </row>
    <row r="855" spans="1:7" s="21" customFormat="1" ht="35.4" customHeight="1">
      <c r="A855" s="19" t="s">
        <v>159</v>
      </c>
      <c r="B855" s="16" t="s">
        <v>176</v>
      </c>
      <c r="C855" s="16" t="s">
        <v>7</v>
      </c>
      <c r="D855" s="16" t="s">
        <v>527</v>
      </c>
      <c r="E855" s="16" t="s">
        <v>160</v>
      </c>
      <c r="F855" s="17">
        <f>'[1]Приложение 2'!G724</f>
        <v>3101.9</v>
      </c>
      <c r="G855" s="17">
        <v>3101.9</v>
      </c>
    </row>
    <row r="856" spans="1:7" ht="35.4" customHeight="1">
      <c r="A856" s="54" t="s">
        <v>528</v>
      </c>
      <c r="B856" s="16" t="s">
        <v>176</v>
      </c>
      <c r="C856" s="16" t="s">
        <v>7</v>
      </c>
      <c r="D856" s="52" t="s">
        <v>529</v>
      </c>
      <c r="E856" s="16"/>
      <c r="F856" s="17">
        <f>F857+F872+F864+F880+F868+F876</f>
        <v>16359.999999999998</v>
      </c>
      <c r="G856" s="17">
        <f>G857+G872+G864+G880+G868+G876</f>
        <v>16318.6</v>
      </c>
    </row>
    <row r="857" spans="1:7" ht="93.6">
      <c r="A857" s="54" t="s">
        <v>458</v>
      </c>
      <c r="B857" s="52" t="s">
        <v>176</v>
      </c>
      <c r="C857" s="52" t="s">
        <v>7</v>
      </c>
      <c r="D857" s="52" t="s">
        <v>530</v>
      </c>
      <c r="E857" s="16"/>
      <c r="F857" s="17">
        <f>F858+F861</f>
        <v>9977.4</v>
      </c>
      <c r="G857" s="17">
        <f>G858+G861</f>
        <v>9936.2999999999993</v>
      </c>
    </row>
    <row r="858" spans="1:7" ht="31.2">
      <c r="A858" s="54" t="s">
        <v>326</v>
      </c>
      <c r="B858" s="52" t="s">
        <v>176</v>
      </c>
      <c r="C858" s="52" t="s">
        <v>7</v>
      </c>
      <c r="D858" s="52" t="s">
        <v>531</v>
      </c>
      <c r="E858" s="16"/>
      <c r="F858" s="17">
        <f t="shared" ref="F858:G859" si="167">F859</f>
        <v>9858.6</v>
      </c>
      <c r="G858" s="17">
        <f t="shared" si="167"/>
        <v>9817.5</v>
      </c>
    </row>
    <row r="859" spans="1:7" ht="62.4">
      <c r="A859" s="19" t="s">
        <v>234</v>
      </c>
      <c r="B859" s="52" t="s">
        <v>176</v>
      </c>
      <c r="C859" s="52" t="s">
        <v>7</v>
      </c>
      <c r="D859" s="52" t="s">
        <v>531</v>
      </c>
      <c r="E859" s="16" t="s">
        <v>235</v>
      </c>
      <c r="F859" s="17">
        <f t="shared" si="167"/>
        <v>9858.6</v>
      </c>
      <c r="G859" s="17">
        <f t="shared" si="167"/>
        <v>9817.5</v>
      </c>
    </row>
    <row r="860" spans="1:7" ht="31.2">
      <c r="A860" s="19" t="s">
        <v>236</v>
      </c>
      <c r="B860" s="52" t="s">
        <v>176</v>
      </c>
      <c r="C860" s="52" t="s">
        <v>7</v>
      </c>
      <c r="D860" s="52" t="s">
        <v>531</v>
      </c>
      <c r="E860" s="16" t="s">
        <v>237</v>
      </c>
      <c r="F860" s="17">
        <f>'[1]Приложение 2'!G729</f>
        <v>9858.6</v>
      </c>
      <c r="G860" s="17">
        <v>9817.5</v>
      </c>
    </row>
    <row r="861" spans="1:7" ht="62.4">
      <c r="A861" s="19" t="s">
        <v>96</v>
      </c>
      <c r="B861" s="52" t="s">
        <v>176</v>
      </c>
      <c r="C861" s="52" t="s">
        <v>7</v>
      </c>
      <c r="D861" s="52" t="s">
        <v>532</v>
      </c>
      <c r="E861" s="16"/>
      <c r="F861" s="17">
        <f>F862</f>
        <v>118.8</v>
      </c>
      <c r="G861" s="17">
        <f>G862</f>
        <v>118.8</v>
      </c>
    </row>
    <row r="862" spans="1:7" ht="62.4">
      <c r="A862" s="19" t="s">
        <v>234</v>
      </c>
      <c r="B862" s="52" t="s">
        <v>176</v>
      </c>
      <c r="C862" s="52" t="s">
        <v>7</v>
      </c>
      <c r="D862" s="52" t="s">
        <v>532</v>
      </c>
      <c r="E862" s="16" t="s">
        <v>235</v>
      </c>
      <c r="F862" s="17">
        <f>F863</f>
        <v>118.8</v>
      </c>
      <c r="G862" s="17">
        <f>G863</f>
        <v>118.8</v>
      </c>
    </row>
    <row r="863" spans="1:7" ht="31.2">
      <c r="A863" s="19" t="s">
        <v>236</v>
      </c>
      <c r="B863" s="52" t="s">
        <v>176</v>
      </c>
      <c r="C863" s="52" t="s">
        <v>7</v>
      </c>
      <c r="D863" s="52" t="s">
        <v>532</v>
      </c>
      <c r="E863" s="16" t="s">
        <v>237</v>
      </c>
      <c r="F863" s="17">
        <f>'[1]Приложение 2'!G732</f>
        <v>118.8</v>
      </c>
      <c r="G863" s="17">
        <v>118.8</v>
      </c>
    </row>
    <row r="864" spans="1:7" ht="46.8">
      <c r="A864" s="19" t="s">
        <v>533</v>
      </c>
      <c r="B864" s="16" t="s">
        <v>176</v>
      </c>
      <c r="C864" s="16" t="s">
        <v>7</v>
      </c>
      <c r="D864" s="16" t="s">
        <v>534</v>
      </c>
      <c r="E864" s="16"/>
      <c r="F864" s="17">
        <f t="shared" ref="F864:G866" si="168">F865</f>
        <v>265</v>
      </c>
      <c r="G864" s="17">
        <f t="shared" si="168"/>
        <v>264.8</v>
      </c>
    </row>
    <row r="865" spans="1:7">
      <c r="A865" s="19" t="s">
        <v>535</v>
      </c>
      <c r="B865" s="16" t="s">
        <v>176</v>
      </c>
      <c r="C865" s="16" t="s">
        <v>7</v>
      </c>
      <c r="D865" s="16" t="s">
        <v>536</v>
      </c>
      <c r="E865" s="16"/>
      <c r="F865" s="17">
        <f t="shared" si="168"/>
        <v>265</v>
      </c>
      <c r="G865" s="17">
        <f t="shared" si="168"/>
        <v>264.8</v>
      </c>
    </row>
    <row r="866" spans="1:7" ht="62.4">
      <c r="A866" s="19" t="s">
        <v>234</v>
      </c>
      <c r="B866" s="16" t="s">
        <v>176</v>
      </c>
      <c r="C866" s="16" t="s">
        <v>7</v>
      </c>
      <c r="D866" s="16" t="s">
        <v>536</v>
      </c>
      <c r="E866" s="16" t="s">
        <v>235</v>
      </c>
      <c r="F866" s="17">
        <f t="shared" si="168"/>
        <v>265</v>
      </c>
      <c r="G866" s="17">
        <f t="shared" si="168"/>
        <v>264.8</v>
      </c>
    </row>
    <row r="867" spans="1:7" ht="31.2">
      <c r="A867" s="19" t="s">
        <v>236</v>
      </c>
      <c r="B867" s="16" t="s">
        <v>176</v>
      </c>
      <c r="C867" s="16" t="s">
        <v>7</v>
      </c>
      <c r="D867" s="16" t="s">
        <v>536</v>
      </c>
      <c r="E867" s="16" t="s">
        <v>237</v>
      </c>
      <c r="F867" s="17">
        <f>'[1]Приложение 2'!G736</f>
        <v>265</v>
      </c>
      <c r="G867" s="17">
        <v>264.8</v>
      </c>
    </row>
    <row r="868" spans="1:7" ht="174" customHeight="1">
      <c r="A868" s="19" t="s">
        <v>537</v>
      </c>
      <c r="B868" s="16" t="s">
        <v>176</v>
      </c>
      <c r="C868" s="16" t="s">
        <v>7</v>
      </c>
      <c r="D868" s="16" t="s">
        <v>538</v>
      </c>
      <c r="E868" s="16"/>
      <c r="F868" s="17">
        <f t="shared" ref="F868:G870" si="169">F869</f>
        <v>203</v>
      </c>
      <c r="G868" s="17">
        <f t="shared" si="169"/>
        <v>203</v>
      </c>
    </row>
    <row r="869" spans="1:7" ht="158.4" customHeight="1">
      <c r="A869" s="19" t="s">
        <v>539</v>
      </c>
      <c r="B869" s="16" t="s">
        <v>176</v>
      </c>
      <c r="C869" s="16" t="s">
        <v>7</v>
      </c>
      <c r="D869" s="16" t="s">
        <v>540</v>
      </c>
      <c r="E869" s="16"/>
      <c r="F869" s="17">
        <f t="shared" si="169"/>
        <v>203</v>
      </c>
      <c r="G869" s="17">
        <f t="shared" si="169"/>
        <v>203</v>
      </c>
    </row>
    <row r="870" spans="1:7" ht="62.4">
      <c r="A870" s="19" t="s">
        <v>234</v>
      </c>
      <c r="B870" s="16" t="s">
        <v>176</v>
      </c>
      <c r="C870" s="16" t="s">
        <v>7</v>
      </c>
      <c r="D870" s="16" t="s">
        <v>540</v>
      </c>
      <c r="E870" s="16" t="s">
        <v>235</v>
      </c>
      <c r="F870" s="17">
        <f t="shared" si="169"/>
        <v>203</v>
      </c>
      <c r="G870" s="17">
        <f t="shared" si="169"/>
        <v>203</v>
      </c>
    </row>
    <row r="871" spans="1:7" ht="31.2">
      <c r="A871" s="19" t="s">
        <v>236</v>
      </c>
      <c r="B871" s="16" t="s">
        <v>176</v>
      </c>
      <c r="C871" s="16" t="s">
        <v>7</v>
      </c>
      <c r="D871" s="16" t="s">
        <v>540</v>
      </c>
      <c r="E871" s="16" t="s">
        <v>237</v>
      </c>
      <c r="F871" s="17">
        <f>'[1]Приложение 2'!G740</f>
        <v>203</v>
      </c>
      <c r="G871" s="17">
        <v>203</v>
      </c>
    </row>
    <row r="872" spans="1:7" ht="109.2">
      <c r="A872" s="19" t="s">
        <v>467</v>
      </c>
      <c r="B872" s="16" t="s">
        <v>176</v>
      </c>
      <c r="C872" s="16" t="s">
        <v>7</v>
      </c>
      <c r="D872" s="16" t="s">
        <v>541</v>
      </c>
      <c r="E872" s="16"/>
      <c r="F872" s="17">
        <f t="shared" ref="F872:G874" si="170">F873</f>
        <v>17.3</v>
      </c>
      <c r="G872" s="17">
        <f t="shared" si="170"/>
        <v>17.2</v>
      </c>
    </row>
    <row r="873" spans="1:7" ht="41.4" customHeight="1">
      <c r="A873" s="19" t="s">
        <v>117</v>
      </c>
      <c r="B873" s="16" t="s">
        <v>176</v>
      </c>
      <c r="C873" s="16" t="s">
        <v>7</v>
      </c>
      <c r="D873" s="16" t="s">
        <v>542</v>
      </c>
      <c r="E873" s="16"/>
      <c r="F873" s="17">
        <f t="shared" si="170"/>
        <v>17.3</v>
      </c>
      <c r="G873" s="17">
        <f t="shared" si="170"/>
        <v>17.2</v>
      </c>
    </row>
    <row r="874" spans="1:7" ht="67.95" customHeight="1">
      <c r="A874" s="19" t="s">
        <v>234</v>
      </c>
      <c r="B874" s="16" t="s">
        <v>176</v>
      </c>
      <c r="C874" s="16" t="s">
        <v>7</v>
      </c>
      <c r="D874" s="16" t="s">
        <v>542</v>
      </c>
      <c r="E874" s="16" t="s">
        <v>235</v>
      </c>
      <c r="F874" s="17">
        <f t="shared" si="170"/>
        <v>17.3</v>
      </c>
      <c r="G874" s="17">
        <f t="shared" si="170"/>
        <v>17.2</v>
      </c>
    </row>
    <row r="875" spans="1:7" ht="37.200000000000003" customHeight="1">
      <c r="A875" s="19" t="s">
        <v>236</v>
      </c>
      <c r="B875" s="16" t="s">
        <v>176</v>
      </c>
      <c r="C875" s="16" t="s">
        <v>7</v>
      </c>
      <c r="D875" s="16" t="s">
        <v>542</v>
      </c>
      <c r="E875" s="16" t="s">
        <v>237</v>
      </c>
      <c r="F875" s="17">
        <f>'[1]Приложение 2'!G744</f>
        <v>17.3</v>
      </c>
      <c r="G875" s="17">
        <v>17.2</v>
      </c>
    </row>
    <row r="876" spans="1:7" ht="37.200000000000003" customHeight="1">
      <c r="A876" s="19" t="s">
        <v>543</v>
      </c>
      <c r="B876" s="16" t="s">
        <v>176</v>
      </c>
      <c r="C876" s="16" t="s">
        <v>7</v>
      </c>
      <c r="D876" s="16" t="s">
        <v>544</v>
      </c>
      <c r="E876" s="16"/>
      <c r="F876" s="17">
        <f t="shared" ref="F876:G878" si="171">F877</f>
        <v>192.1</v>
      </c>
      <c r="G876" s="17">
        <f t="shared" si="171"/>
        <v>192.1</v>
      </c>
    </row>
    <row r="877" spans="1:7" ht="37.200000000000003" customHeight="1">
      <c r="A877" s="19" t="s">
        <v>117</v>
      </c>
      <c r="B877" s="16" t="s">
        <v>176</v>
      </c>
      <c r="C877" s="16" t="s">
        <v>7</v>
      </c>
      <c r="D877" s="16" t="s">
        <v>545</v>
      </c>
      <c r="E877" s="16"/>
      <c r="F877" s="17">
        <f t="shared" si="171"/>
        <v>192.1</v>
      </c>
      <c r="G877" s="17">
        <f t="shared" si="171"/>
        <v>192.1</v>
      </c>
    </row>
    <row r="878" spans="1:7" ht="37.200000000000003" customHeight="1">
      <c r="A878" s="19" t="s">
        <v>234</v>
      </c>
      <c r="B878" s="16" t="s">
        <v>176</v>
      </c>
      <c r="C878" s="16" t="s">
        <v>7</v>
      </c>
      <c r="D878" s="16" t="s">
        <v>545</v>
      </c>
      <c r="E878" s="16" t="s">
        <v>235</v>
      </c>
      <c r="F878" s="17">
        <f t="shared" si="171"/>
        <v>192.1</v>
      </c>
      <c r="G878" s="17">
        <f t="shared" si="171"/>
        <v>192.1</v>
      </c>
    </row>
    <row r="879" spans="1:7" ht="37.200000000000003" customHeight="1">
      <c r="A879" s="19" t="s">
        <v>236</v>
      </c>
      <c r="B879" s="16" t="s">
        <v>176</v>
      </c>
      <c r="C879" s="16" t="s">
        <v>7</v>
      </c>
      <c r="D879" s="16" t="s">
        <v>545</v>
      </c>
      <c r="E879" s="16" t="s">
        <v>237</v>
      </c>
      <c r="F879" s="17">
        <f>'[1]Приложение 2'!G748</f>
        <v>192.1</v>
      </c>
      <c r="G879" s="17">
        <v>192.1</v>
      </c>
    </row>
    <row r="880" spans="1:7" ht="98.4" customHeight="1">
      <c r="A880" s="19" t="s">
        <v>546</v>
      </c>
      <c r="B880" s="16" t="s">
        <v>176</v>
      </c>
      <c r="C880" s="16" t="s">
        <v>7</v>
      </c>
      <c r="D880" s="16" t="s">
        <v>547</v>
      </c>
      <c r="E880" s="16"/>
      <c r="F880" s="17">
        <f>F881+F887+F884+F890</f>
        <v>5705.2</v>
      </c>
      <c r="G880" s="17">
        <f>G881+G887+G884+G890</f>
        <v>5705.2</v>
      </c>
    </row>
    <row r="881" spans="1:7" ht="76.2" customHeight="1">
      <c r="A881" s="19" t="s">
        <v>443</v>
      </c>
      <c r="B881" s="16" t="s">
        <v>176</v>
      </c>
      <c r="C881" s="16" t="s">
        <v>7</v>
      </c>
      <c r="D881" s="16" t="s">
        <v>548</v>
      </c>
      <c r="E881" s="16"/>
      <c r="F881" s="17">
        <f t="shared" ref="F881:G882" si="172">F882</f>
        <v>4927.1000000000004</v>
      </c>
      <c r="G881" s="17">
        <f t="shared" si="172"/>
        <v>4927.1000000000004</v>
      </c>
    </row>
    <row r="882" spans="1:7" ht="62.4">
      <c r="A882" s="19" t="s">
        <v>234</v>
      </c>
      <c r="B882" s="16" t="s">
        <v>176</v>
      </c>
      <c r="C882" s="16" t="s">
        <v>7</v>
      </c>
      <c r="D882" s="16" t="s">
        <v>548</v>
      </c>
      <c r="E882" s="16" t="s">
        <v>235</v>
      </c>
      <c r="F882" s="17">
        <f t="shared" si="172"/>
        <v>4927.1000000000004</v>
      </c>
      <c r="G882" s="17">
        <f t="shared" si="172"/>
        <v>4927.1000000000004</v>
      </c>
    </row>
    <row r="883" spans="1:7" ht="31.2">
      <c r="A883" s="19" t="s">
        <v>236</v>
      </c>
      <c r="B883" s="16" t="s">
        <v>176</v>
      </c>
      <c r="C883" s="16" t="s">
        <v>7</v>
      </c>
      <c r="D883" s="16" t="s">
        <v>548</v>
      </c>
      <c r="E883" s="16" t="s">
        <v>237</v>
      </c>
      <c r="F883" s="17">
        <f>'[1]Приложение 2'!G752</f>
        <v>4927.1000000000004</v>
      </c>
      <c r="G883" s="17">
        <v>4927.1000000000004</v>
      </c>
    </row>
    <row r="884" spans="1:7" ht="140.4">
      <c r="A884" s="19" t="s">
        <v>473</v>
      </c>
      <c r="B884" s="16" t="s">
        <v>176</v>
      </c>
      <c r="C884" s="16" t="s">
        <v>7</v>
      </c>
      <c r="D884" s="16" t="s">
        <v>549</v>
      </c>
      <c r="E884" s="16"/>
      <c r="F884" s="17">
        <f t="shared" ref="F884:G885" si="173">F885</f>
        <v>378.7</v>
      </c>
      <c r="G884" s="17">
        <f t="shared" si="173"/>
        <v>378.7</v>
      </c>
    </row>
    <row r="885" spans="1:7" ht="62.4">
      <c r="A885" s="19" t="s">
        <v>234</v>
      </c>
      <c r="B885" s="16" t="s">
        <v>176</v>
      </c>
      <c r="C885" s="16" t="s">
        <v>7</v>
      </c>
      <c r="D885" s="16" t="s">
        <v>549</v>
      </c>
      <c r="E885" s="16" t="s">
        <v>235</v>
      </c>
      <c r="F885" s="17">
        <f t="shared" si="173"/>
        <v>378.7</v>
      </c>
      <c r="G885" s="17">
        <f t="shared" si="173"/>
        <v>378.7</v>
      </c>
    </row>
    <row r="886" spans="1:7" ht="31.2">
      <c r="A886" s="19" t="s">
        <v>236</v>
      </c>
      <c r="B886" s="16" t="s">
        <v>176</v>
      </c>
      <c r="C886" s="16" t="s">
        <v>7</v>
      </c>
      <c r="D886" s="16" t="s">
        <v>549</v>
      </c>
      <c r="E886" s="16" t="s">
        <v>237</v>
      </c>
      <c r="F886" s="17">
        <f>'[1]Приложение 2'!G755</f>
        <v>378.7</v>
      </c>
      <c r="G886" s="17">
        <v>378.7</v>
      </c>
    </row>
    <row r="887" spans="1:7" ht="97.2" customHeight="1">
      <c r="A887" s="61" t="s">
        <v>447</v>
      </c>
      <c r="B887" s="16" t="s">
        <v>176</v>
      </c>
      <c r="C887" s="16" t="s">
        <v>7</v>
      </c>
      <c r="D887" s="16" t="s">
        <v>550</v>
      </c>
      <c r="E887" s="16"/>
      <c r="F887" s="17">
        <f t="shared" ref="F887:G888" si="174">F888</f>
        <v>370.9</v>
      </c>
      <c r="G887" s="17">
        <f t="shared" si="174"/>
        <v>370.9</v>
      </c>
    </row>
    <row r="888" spans="1:7" ht="62.4">
      <c r="A888" s="19" t="s">
        <v>234</v>
      </c>
      <c r="B888" s="16" t="s">
        <v>176</v>
      </c>
      <c r="C888" s="16" t="s">
        <v>7</v>
      </c>
      <c r="D888" s="16" t="s">
        <v>550</v>
      </c>
      <c r="E888" s="16" t="s">
        <v>235</v>
      </c>
      <c r="F888" s="17">
        <f t="shared" si="174"/>
        <v>370.9</v>
      </c>
      <c r="G888" s="17">
        <f t="shared" si="174"/>
        <v>370.9</v>
      </c>
    </row>
    <row r="889" spans="1:7" ht="31.2">
      <c r="A889" s="19" t="s">
        <v>236</v>
      </c>
      <c r="B889" s="16" t="s">
        <v>176</v>
      </c>
      <c r="C889" s="16" t="s">
        <v>7</v>
      </c>
      <c r="D889" s="16" t="s">
        <v>550</v>
      </c>
      <c r="E889" s="16" t="s">
        <v>237</v>
      </c>
      <c r="F889" s="17">
        <f>'[1]Приложение 2'!G758</f>
        <v>370.9</v>
      </c>
      <c r="G889" s="17">
        <v>370.9</v>
      </c>
    </row>
    <row r="890" spans="1:7" ht="156">
      <c r="A890" s="19" t="s">
        <v>449</v>
      </c>
      <c r="B890" s="16" t="s">
        <v>176</v>
      </c>
      <c r="C890" s="16" t="s">
        <v>7</v>
      </c>
      <c r="D890" s="16" t="s">
        <v>551</v>
      </c>
      <c r="E890" s="16"/>
      <c r="F890" s="17">
        <f t="shared" ref="F890:G891" si="175">F891</f>
        <v>28.5</v>
      </c>
      <c r="G890" s="17">
        <f t="shared" si="175"/>
        <v>28.5</v>
      </c>
    </row>
    <row r="891" spans="1:7" ht="62.4">
      <c r="A891" s="19" t="s">
        <v>234</v>
      </c>
      <c r="B891" s="16" t="s">
        <v>176</v>
      </c>
      <c r="C891" s="16" t="s">
        <v>7</v>
      </c>
      <c r="D891" s="16" t="s">
        <v>551</v>
      </c>
      <c r="E891" s="16" t="s">
        <v>235</v>
      </c>
      <c r="F891" s="17">
        <f t="shared" si="175"/>
        <v>28.5</v>
      </c>
      <c r="G891" s="17">
        <f t="shared" si="175"/>
        <v>28.5</v>
      </c>
    </row>
    <row r="892" spans="1:7" ht="31.2">
      <c r="A892" s="19" t="s">
        <v>236</v>
      </c>
      <c r="B892" s="16" t="s">
        <v>176</v>
      </c>
      <c r="C892" s="16" t="s">
        <v>7</v>
      </c>
      <c r="D892" s="16" t="s">
        <v>551</v>
      </c>
      <c r="E892" s="16" t="s">
        <v>237</v>
      </c>
      <c r="F892" s="17">
        <f>'[1]Приложение 2'!G761</f>
        <v>28.5</v>
      </c>
      <c r="G892" s="17">
        <v>28.5</v>
      </c>
    </row>
    <row r="893" spans="1:7" ht="32.25" customHeight="1">
      <c r="A893" s="12" t="s">
        <v>552</v>
      </c>
      <c r="B893" s="13" t="s">
        <v>176</v>
      </c>
      <c r="C893" s="13" t="s">
        <v>45</v>
      </c>
      <c r="D893" s="13"/>
      <c r="E893" s="13"/>
      <c r="F893" s="14">
        <f>F899+F905+F913+F894</f>
        <v>26615.599999999999</v>
      </c>
      <c r="G893" s="14">
        <f>G899+G905+G913+G894</f>
        <v>26411.3</v>
      </c>
    </row>
    <row r="894" spans="1:7" ht="32.25" customHeight="1">
      <c r="A894" s="19" t="s">
        <v>86</v>
      </c>
      <c r="B894" s="16" t="s">
        <v>176</v>
      </c>
      <c r="C894" s="16" t="s">
        <v>45</v>
      </c>
      <c r="D894" s="16" t="s">
        <v>87</v>
      </c>
      <c r="E894" s="16"/>
      <c r="F894" s="17">
        <f t="shared" ref="F894:G897" si="176">F895</f>
        <v>21886.6</v>
      </c>
      <c r="G894" s="17">
        <f t="shared" si="176"/>
        <v>21856.799999999999</v>
      </c>
    </row>
    <row r="895" spans="1:7" ht="32.25" customHeight="1">
      <c r="A895" s="19" t="s">
        <v>88</v>
      </c>
      <c r="B895" s="16" t="s">
        <v>176</v>
      </c>
      <c r="C895" s="16" t="s">
        <v>45</v>
      </c>
      <c r="D895" s="16" t="s">
        <v>89</v>
      </c>
      <c r="E895" s="16"/>
      <c r="F895" s="17">
        <f t="shared" si="176"/>
        <v>21886.6</v>
      </c>
      <c r="G895" s="17">
        <f t="shared" si="176"/>
        <v>21856.799999999999</v>
      </c>
    </row>
    <row r="896" spans="1:7" ht="32.25" customHeight="1">
      <c r="A896" s="19" t="s">
        <v>90</v>
      </c>
      <c r="B896" s="16" t="s">
        <v>176</v>
      </c>
      <c r="C896" s="16" t="s">
        <v>45</v>
      </c>
      <c r="D896" s="16" t="s">
        <v>91</v>
      </c>
      <c r="E896" s="16"/>
      <c r="F896" s="17">
        <f t="shared" si="176"/>
        <v>21886.6</v>
      </c>
      <c r="G896" s="17">
        <f t="shared" si="176"/>
        <v>21856.799999999999</v>
      </c>
    </row>
    <row r="897" spans="1:10" ht="32.25" customHeight="1">
      <c r="A897" s="19" t="s">
        <v>16</v>
      </c>
      <c r="B897" s="16" t="s">
        <v>176</v>
      </c>
      <c r="C897" s="16" t="s">
        <v>45</v>
      </c>
      <c r="D897" s="16" t="s">
        <v>91</v>
      </c>
      <c r="E897" s="16" t="s">
        <v>17</v>
      </c>
      <c r="F897" s="17">
        <f t="shared" si="176"/>
        <v>21886.6</v>
      </c>
      <c r="G897" s="17">
        <f t="shared" si="176"/>
        <v>21856.799999999999</v>
      </c>
    </row>
    <row r="898" spans="1:10" ht="32.25" customHeight="1">
      <c r="A898" s="19" t="s">
        <v>92</v>
      </c>
      <c r="B898" s="16" t="s">
        <v>176</v>
      </c>
      <c r="C898" s="16" t="s">
        <v>45</v>
      </c>
      <c r="D898" s="16" t="s">
        <v>91</v>
      </c>
      <c r="E898" s="16" t="s">
        <v>93</v>
      </c>
      <c r="F898" s="17">
        <f>'[1]Приложение 2'!G1289</f>
        <v>21886.6</v>
      </c>
      <c r="G898" s="17">
        <v>21856.799999999999</v>
      </c>
    </row>
    <row r="899" spans="1:10" s="21" customFormat="1" ht="31.2">
      <c r="A899" s="20" t="s">
        <v>149</v>
      </c>
      <c r="B899" s="16" t="s">
        <v>176</v>
      </c>
      <c r="C899" s="16" t="s">
        <v>45</v>
      </c>
      <c r="D899" s="16" t="s">
        <v>150</v>
      </c>
      <c r="E899" s="16"/>
      <c r="F899" s="17">
        <f t="shared" ref="F899:G903" si="177">F900</f>
        <v>1</v>
      </c>
      <c r="G899" s="17">
        <f t="shared" si="177"/>
        <v>0</v>
      </c>
    </row>
    <row r="900" spans="1:10" s="21" customFormat="1" ht="46.8">
      <c r="A900" s="20" t="s">
        <v>151</v>
      </c>
      <c r="B900" s="16" t="s">
        <v>176</v>
      </c>
      <c r="C900" s="16" t="s">
        <v>45</v>
      </c>
      <c r="D900" s="16" t="s">
        <v>152</v>
      </c>
      <c r="E900" s="16"/>
      <c r="F900" s="17">
        <f t="shared" si="177"/>
        <v>1</v>
      </c>
      <c r="G900" s="17">
        <f t="shared" si="177"/>
        <v>0</v>
      </c>
    </row>
    <row r="901" spans="1:10" s="21" customFormat="1" ht="78">
      <c r="A901" s="20" t="s">
        <v>153</v>
      </c>
      <c r="B901" s="16" t="s">
        <v>176</v>
      </c>
      <c r="C901" s="16" t="s">
        <v>45</v>
      </c>
      <c r="D901" s="16" t="s">
        <v>154</v>
      </c>
      <c r="E901" s="16"/>
      <c r="F901" s="17">
        <f t="shared" si="177"/>
        <v>1</v>
      </c>
      <c r="G901" s="17">
        <f t="shared" si="177"/>
        <v>0</v>
      </c>
    </row>
    <row r="902" spans="1:10" s="21" customFormat="1" ht="113.25" customHeight="1">
      <c r="A902" s="24" t="s">
        <v>553</v>
      </c>
      <c r="B902" s="16" t="s">
        <v>176</v>
      </c>
      <c r="C902" s="16" t="s">
        <v>45</v>
      </c>
      <c r="D902" s="16" t="s">
        <v>554</v>
      </c>
      <c r="E902" s="16"/>
      <c r="F902" s="17">
        <f t="shared" si="177"/>
        <v>1</v>
      </c>
      <c r="G902" s="17">
        <f t="shared" si="177"/>
        <v>0</v>
      </c>
    </row>
    <row r="903" spans="1:10" s="21" customFormat="1" ht="21" customHeight="1">
      <c r="A903" s="20" t="s">
        <v>157</v>
      </c>
      <c r="B903" s="16" t="s">
        <v>176</v>
      </c>
      <c r="C903" s="16" t="s">
        <v>45</v>
      </c>
      <c r="D903" s="16" t="s">
        <v>554</v>
      </c>
      <c r="E903" s="16" t="s">
        <v>158</v>
      </c>
      <c r="F903" s="17">
        <f t="shared" si="177"/>
        <v>1</v>
      </c>
      <c r="G903" s="17">
        <f t="shared" si="177"/>
        <v>0</v>
      </c>
    </row>
    <row r="904" spans="1:10" s="21" customFormat="1" ht="32.25" customHeight="1">
      <c r="A904" s="20" t="s">
        <v>159</v>
      </c>
      <c r="B904" s="16" t="s">
        <v>176</v>
      </c>
      <c r="C904" s="16" t="s">
        <v>45</v>
      </c>
      <c r="D904" s="16" t="s">
        <v>554</v>
      </c>
      <c r="E904" s="16" t="s">
        <v>160</v>
      </c>
      <c r="F904" s="17">
        <f>'[1]Приложение 2'!G144</f>
        <v>1</v>
      </c>
      <c r="G904" s="17">
        <v>0</v>
      </c>
    </row>
    <row r="905" spans="1:10" ht="48" customHeight="1">
      <c r="A905" s="19" t="s">
        <v>454</v>
      </c>
      <c r="B905" s="16" t="s">
        <v>176</v>
      </c>
      <c r="C905" s="16" t="s">
        <v>45</v>
      </c>
      <c r="D905" s="52" t="s">
        <v>455</v>
      </c>
      <c r="E905" s="16"/>
      <c r="F905" s="17">
        <f t="shared" ref="F905:G906" si="178">F906</f>
        <v>3756.2</v>
      </c>
      <c r="G905" s="17">
        <f t="shared" si="178"/>
        <v>3582.7</v>
      </c>
    </row>
    <row r="906" spans="1:10" s="62" customFormat="1" ht="52.5" customHeight="1">
      <c r="A906" s="54" t="s">
        <v>555</v>
      </c>
      <c r="B906" s="52" t="s">
        <v>176</v>
      </c>
      <c r="C906" s="52" t="s">
        <v>45</v>
      </c>
      <c r="D906" s="52" t="s">
        <v>556</v>
      </c>
      <c r="E906" s="16"/>
      <c r="F906" s="17">
        <f t="shared" si="178"/>
        <v>3756.2</v>
      </c>
      <c r="G906" s="17">
        <f t="shared" si="178"/>
        <v>3582.7</v>
      </c>
      <c r="H906" s="1"/>
      <c r="I906" s="1"/>
      <c r="J906" s="1"/>
    </row>
    <row r="907" spans="1:10" ht="140.4">
      <c r="A907" s="54" t="s">
        <v>557</v>
      </c>
      <c r="B907" s="52" t="s">
        <v>176</v>
      </c>
      <c r="C907" s="52" t="s">
        <v>45</v>
      </c>
      <c r="D907" s="52" t="s">
        <v>558</v>
      </c>
      <c r="E907" s="16"/>
      <c r="F907" s="17">
        <f>F908</f>
        <v>3756.2</v>
      </c>
      <c r="G907" s="17">
        <f>G908</f>
        <v>3582.7</v>
      </c>
    </row>
    <row r="908" spans="1:10" ht="46.8">
      <c r="A908" s="54" t="s">
        <v>24</v>
      </c>
      <c r="B908" s="52" t="s">
        <v>176</v>
      </c>
      <c r="C908" s="52" t="s">
        <v>45</v>
      </c>
      <c r="D908" s="52" t="s">
        <v>559</v>
      </c>
      <c r="E908" s="16"/>
      <c r="F908" s="17">
        <f>F909+F911</f>
        <v>3756.2</v>
      </c>
      <c r="G908" s="17">
        <f>G909+G911</f>
        <v>3582.7</v>
      </c>
    </row>
    <row r="909" spans="1:10" ht="129" customHeight="1">
      <c r="A909" s="19" t="s">
        <v>16</v>
      </c>
      <c r="B909" s="52" t="s">
        <v>176</v>
      </c>
      <c r="C909" s="52" t="s">
        <v>45</v>
      </c>
      <c r="D909" s="52" t="s">
        <v>559</v>
      </c>
      <c r="E909" s="16" t="s">
        <v>17</v>
      </c>
      <c r="F909" s="17">
        <f>F910</f>
        <v>3533.6</v>
      </c>
      <c r="G909" s="17">
        <f>G910</f>
        <v>3380.6</v>
      </c>
    </row>
    <row r="910" spans="1:10" ht="46.8">
      <c r="A910" s="19" t="s">
        <v>18</v>
      </c>
      <c r="B910" s="52" t="s">
        <v>176</v>
      </c>
      <c r="C910" s="52" t="s">
        <v>45</v>
      </c>
      <c r="D910" s="52" t="s">
        <v>559</v>
      </c>
      <c r="E910" s="16" t="s">
        <v>19</v>
      </c>
      <c r="F910" s="17">
        <f>'[1]Приложение 2'!G768</f>
        <v>3533.6</v>
      </c>
      <c r="G910" s="17">
        <v>3380.6</v>
      </c>
    </row>
    <row r="911" spans="1:10" ht="48.75" customHeight="1">
      <c r="A911" s="19" t="s">
        <v>26</v>
      </c>
      <c r="B911" s="52" t="s">
        <v>176</v>
      </c>
      <c r="C911" s="52" t="s">
        <v>45</v>
      </c>
      <c r="D911" s="52" t="s">
        <v>559</v>
      </c>
      <c r="E911" s="16" t="s">
        <v>27</v>
      </c>
      <c r="F911" s="17">
        <f>F912</f>
        <v>222.6</v>
      </c>
      <c r="G911" s="17">
        <f>G912</f>
        <v>202.1</v>
      </c>
    </row>
    <row r="912" spans="1:10" ht="62.4">
      <c r="A912" s="19" t="s">
        <v>28</v>
      </c>
      <c r="B912" s="52" t="s">
        <v>176</v>
      </c>
      <c r="C912" s="52" t="s">
        <v>45</v>
      </c>
      <c r="D912" s="52" t="s">
        <v>559</v>
      </c>
      <c r="E912" s="16" t="s">
        <v>29</v>
      </c>
      <c r="F912" s="17">
        <f>'[1]Приложение 2'!G770</f>
        <v>222.6</v>
      </c>
      <c r="G912" s="17">
        <v>202.1</v>
      </c>
    </row>
    <row r="913" spans="1:7" ht="114" customHeight="1">
      <c r="A913" s="19" t="s">
        <v>134</v>
      </c>
      <c r="B913" s="16" t="s">
        <v>176</v>
      </c>
      <c r="C913" s="16" t="s">
        <v>45</v>
      </c>
      <c r="D913" s="25" t="s">
        <v>135</v>
      </c>
      <c r="E913" s="39"/>
      <c r="F913" s="17">
        <f t="shared" ref="F913:G913" si="179">F914</f>
        <v>971.8</v>
      </c>
      <c r="G913" s="17">
        <f t="shared" si="179"/>
        <v>971.8</v>
      </c>
    </row>
    <row r="914" spans="1:7" ht="85.95" customHeight="1">
      <c r="A914" s="19" t="s">
        <v>136</v>
      </c>
      <c r="B914" s="16" t="s">
        <v>176</v>
      </c>
      <c r="C914" s="16" t="s">
        <v>45</v>
      </c>
      <c r="D914" s="25" t="s">
        <v>560</v>
      </c>
      <c r="E914" s="39"/>
      <c r="F914" s="17">
        <f>F915</f>
        <v>971.8</v>
      </c>
      <c r="G914" s="17">
        <f>G915</f>
        <v>971.8</v>
      </c>
    </row>
    <row r="915" spans="1:7" ht="53.4" customHeight="1">
      <c r="A915" s="55" t="s">
        <v>138</v>
      </c>
      <c r="B915" s="16" t="s">
        <v>176</v>
      </c>
      <c r="C915" s="16" t="s">
        <v>45</v>
      </c>
      <c r="D915" s="46" t="s">
        <v>139</v>
      </c>
      <c r="E915" s="47"/>
      <c r="F915" s="17">
        <f>F916+F919</f>
        <v>971.8</v>
      </c>
      <c r="G915" s="17">
        <f>G916+G919</f>
        <v>971.8</v>
      </c>
    </row>
    <row r="916" spans="1:7" ht="50.4" customHeight="1">
      <c r="A916" s="56" t="s">
        <v>140</v>
      </c>
      <c r="B916" s="16" t="s">
        <v>176</v>
      </c>
      <c r="C916" s="16" t="s">
        <v>45</v>
      </c>
      <c r="D916" s="48" t="s">
        <v>141</v>
      </c>
      <c r="E916" s="49"/>
      <c r="F916" s="17">
        <f t="shared" ref="F916:G917" si="180">F917</f>
        <v>903.8</v>
      </c>
      <c r="G916" s="17">
        <f t="shared" si="180"/>
        <v>903.8</v>
      </c>
    </row>
    <row r="917" spans="1:7" ht="98.4" customHeight="1">
      <c r="A917" s="63" t="s">
        <v>16</v>
      </c>
      <c r="B917" s="16" t="s">
        <v>176</v>
      </c>
      <c r="C917" s="16" t="s">
        <v>45</v>
      </c>
      <c r="D917" s="48" t="s">
        <v>141</v>
      </c>
      <c r="E917" s="49">
        <v>100</v>
      </c>
      <c r="F917" s="17">
        <f t="shared" si="180"/>
        <v>903.8</v>
      </c>
      <c r="G917" s="17">
        <f t="shared" si="180"/>
        <v>903.8</v>
      </c>
    </row>
    <row r="918" spans="1:7" ht="32.4" customHeight="1">
      <c r="A918" s="63" t="s">
        <v>92</v>
      </c>
      <c r="B918" s="16" t="s">
        <v>176</v>
      </c>
      <c r="C918" s="16" t="s">
        <v>45</v>
      </c>
      <c r="D918" s="48" t="s">
        <v>141</v>
      </c>
      <c r="E918" s="49">
        <v>110</v>
      </c>
      <c r="F918" s="17">
        <f>'[1]Приложение 2'!G1295</f>
        <v>903.8</v>
      </c>
      <c r="G918" s="17">
        <v>903.8</v>
      </c>
    </row>
    <row r="919" spans="1:7" ht="93" customHeight="1">
      <c r="A919" s="56" t="s">
        <v>142</v>
      </c>
      <c r="B919" s="16" t="s">
        <v>176</v>
      </c>
      <c r="C919" s="16" t="s">
        <v>45</v>
      </c>
      <c r="D919" s="48" t="s">
        <v>143</v>
      </c>
      <c r="E919" s="49"/>
      <c r="F919" s="17">
        <f t="shared" ref="F919:G920" si="181">F920</f>
        <v>68</v>
      </c>
      <c r="G919" s="17">
        <f t="shared" si="181"/>
        <v>68</v>
      </c>
    </row>
    <row r="920" spans="1:7" ht="137.4" customHeight="1">
      <c r="A920" s="63" t="s">
        <v>16</v>
      </c>
      <c r="B920" s="16" t="s">
        <v>176</v>
      </c>
      <c r="C920" s="16" t="s">
        <v>45</v>
      </c>
      <c r="D920" s="48" t="s">
        <v>143</v>
      </c>
      <c r="E920" s="49">
        <v>100</v>
      </c>
      <c r="F920" s="17">
        <f t="shared" si="181"/>
        <v>68</v>
      </c>
      <c r="G920" s="17">
        <f t="shared" si="181"/>
        <v>68</v>
      </c>
    </row>
    <row r="921" spans="1:7" ht="43.95" customHeight="1">
      <c r="A921" s="63" t="s">
        <v>92</v>
      </c>
      <c r="B921" s="16" t="s">
        <v>176</v>
      </c>
      <c r="C921" s="16" t="s">
        <v>45</v>
      </c>
      <c r="D921" s="48" t="s">
        <v>143</v>
      </c>
      <c r="E921" s="49">
        <v>110</v>
      </c>
      <c r="F921" s="17">
        <f>'[1]Приложение 2'!G1298</f>
        <v>68</v>
      </c>
      <c r="G921" s="17">
        <v>68</v>
      </c>
    </row>
    <row r="922" spans="1:7" ht="24.75" customHeight="1">
      <c r="A922" s="64" t="s">
        <v>561</v>
      </c>
      <c r="B922" s="9" t="s">
        <v>562</v>
      </c>
      <c r="C922" s="9"/>
      <c r="D922" s="9"/>
      <c r="E922" s="9"/>
      <c r="F922" s="10">
        <f>F923+F932+F952</f>
        <v>139371.70000000001</v>
      </c>
      <c r="G922" s="10">
        <f>G923+G932+G952</f>
        <v>139246.19999999998</v>
      </c>
    </row>
    <row r="923" spans="1:7" s="21" customFormat="1" ht="16.2">
      <c r="A923" s="12" t="s">
        <v>563</v>
      </c>
      <c r="B923" s="13" t="s">
        <v>562</v>
      </c>
      <c r="C923" s="13" t="s">
        <v>7</v>
      </c>
      <c r="D923" s="13"/>
      <c r="E923" s="13"/>
      <c r="F923" s="14">
        <f t="shared" ref="F923:G926" si="182">F924</f>
        <v>6483.0999999999995</v>
      </c>
      <c r="G923" s="14">
        <f t="shared" si="182"/>
        <v>6483</v>
      </c>
    </row>
    <row r="924" spans="1:7" s="18" customFormat="1" ht="78">
      <c r="A924" s="20" t="s">
        <v>125</v>
      </c>
      <c r="B924" s="16" t="s">
        <v>562</v>
      </c>
      <c r="C924" s="16" t="s">
        <v>7</v>
      </c>
      <c r="D924" s="16" t="s">
        <v>126</v>
      </c>
      <c r="E924" s="65"/>
      <c r="F924" s="17">
        <f t="shared" si="182"/>
        <v>6483.0999999999995</v>
      </c>
      <c r="G924" s="17">
        <f t="shared" si="182"/>
        <v>6483</v>
      </c>
    </row>
    <row r="925" spans="1:7" s="18" customFormat="1" ht="46.8">
      <c r="A925" s="19" t="s">
        <v>127</v>
      </c>
      <c r="B925" s="16" t="s">
        <v>562</v>
      </c>
      <c r="C925" s="16" t="s">
        <v>7</v>
      </c>
      <c r="D925" s="16" t="s">
        <v>128</v>
      </c>
      <c r="E925" s="13"/>
      <c r="F925" s="17">
        <f t="shared" si="182"/>
        <v>6483.0999999999995</v>
      </c>
      <c r="G925" s="17">
        <f t="shared" si="182"/>
        <v>6483</v>
      </c>
    </row>
    <row r="926" spans="1:7" s="18" customFormat="1" ht="124.8">
      <c r="A926" s="19" t="s">
        <v>564</v>
      </c>
      <c r="B926" s="16" t="s">
        <v>562</v>
      </c>
      <c r="C926" s="16" t="s">
        <v>7</v>
      </c>
      <c r="D926" s="16" t="s">
        <v>565</v>
      </c>
      <c r="E926" s="13"/>
      <c r="F926" s="17">
        <f t="shared" si="182"/>
        <v>6483.0999999999995</v>
      </c>
      <c r="G926" s="17">
        <f t="shared" si="182"/>
        <v>6483</v>
      </c>
    </row>
    <row r="927" spans="1:7" s="18" customFormat="1" ht="31.2">
      <c r="A927" s="19" t="s">
        <v>117</v>
      </c>
      <c r="B927" s="16" t="s">
        <v>562</v>
      </c>
      <c r="C927" s="16" t="s">
        <v>7</v>
      </c>
      <c r="D927" s="16" t="s">
        <v>566</v>
      </c>
      <c r="E927" s="13"/>
      <c r="F927" s="17">
        <f>F928+F930</f>
        <v>6483.0999999999995</v>
      </c>
      <c r="G927" s="17">
        <f>G928+G930</f>
        <v>6483</v>
      </c>
    </row>
    <row r="928" spans="1:7" s="18" customFormat="1" ht="47.1" customHeight="1">
      <c r="A928" s="19" t="s">
        <v>26</v>
      </c>
      <c r="B928" s="16" t="s">
        <v>562</v>
      </c>
      <c r="C928" s="16" t="s">
        <v>7</v>
      </c>
      <c r="D928" s="16" t="s">
        <v>566</v>
      </c>
      <c r="E928" s="16" t="s">
        <v>27</v>
      </c>
      <c r="F928" s="17">
        <f>F929</f>
        <v>62.7</v>
      </c>
      <c r="G928" s="17">
        <f>G929</f>
        <v>62.7</v>
      </c>
    </row>
    <row r="929" spans="1:7" s="18" customFormat="1" ht="62.4">
      <c r="A929" s="19" t="s">
        <v>28</v>
      </c>
      <c r="B929" s="16" t="s">
        <v>562</v>
      </c>
      <c r="C929" s="16" t="s">
        <v>7</v>
      </c>
      <c r="D929" s="16" t="s">
        <v>566</v>
      </c>
      <c r="E929" s="16" t="s">
        <v>29</v>
      </c>
      <c r="F929" s="17">
        <f>'[1]Приложение 2'!G600</f>
        <v>62.7</v>
      </c>
      <c r="G929" s="17">
        <v>62.7</v>
      </c>
    </row>
    <row r="930" spans="1:7" s="18" customFormat="1" ht="31.2">
      <c r="A930" s="19" t="s">
        <v>47</v>
      </c>
      <c r="B930" s="16" t="s">
        <v>562</v>
      </c>
      <c r="C930" s="16" t="s">
        <v>7</v>
      </c>
      <c r="D930" s="16" t="s">
        <v>566</v>
      </c>
      <c r="E930" s="16" t="s">
        <v>48</v>
      </c>
      <c r="F930" s="17">
        <f>F931</f>
        <v>6420.4</v>
      </c>
      <c r="G930" s="17">
        <f>G931</f>
        <v>6420.3</v>
      </c>
    </row>
    <row r="931" spans="1:7" s="18" customFormat="1" ht="31.2">
      <c r="A931" s="19" t="s">
        <v>567</v>
      </c>
      <c r="B931" s="16" t="s">
        <v>562</v>
      </c>
      <c r="C931" s="16" t="s">
        <v>7</v>
      </c>
      <c r="D931" s="16" t="s">
        <v>566</v>
      </c>
      <c r="E931" s="16" t="s">
        <v>568</v>
      </c>
      <c r="F931" s="17">
        <f>'[1]Приложение 2'!G602</f>
        <v>6420.4</v>
      </c>
      <c r="G931" s="17">
        <v>6420.3</v>
      </c>
    </row>
    <row r="932" spans="1:7" s="18" customFormat="1" ht="31.5" customHeight="1">
      <c r="A932" s="12" t="s">
        <v>569</v>
      </c>
      <c r="B932" s="13" t="s">
        <v>562</v>
      </c>
      <c r="C932" s="13" t="s">
        <v>21</v>
      </c>
      <c r="D932" s="13"/>
      <c r="E932" s="13"/>
      <c r="F932" s="14">
        <f>F938+F933</f>
        <v>83937.600000000006</v>
      </c>
      <c r="G932" s="14">
        <f>G938+G933</f>
        <v>83936.5</v>
      </c>
    </row>
    <row r="933" spans="1:7" s="18" customFormat="1" ht="31.5" customHeight="1">
      <c r="A933" s="19" t="s">
        <v>78</v>
      </c>
      <c r="B933" s="16" t="s">
        <v>562</v>
      </c>
      <c r="C933" s="16" t="s">
        <v>21</v>
      </c>
      <c r="D933" s="16" t="s">
        <v>79</v>
      </c>
      <c r="E933" s="16"/>
      <c r="F933" s="17">
        <f t="shared" ref="F933:G936" si="183">F934</f>
        <v>421.8</v>
      </c>
      <c r="G933" s="17">
        <f t="shared" si="183"/>
        <v>421.8</v>
      </c>
    </row>
    <row r="934" spans="1:7" s="18" customFormat="1" ht="31.5" customHeight="1">
      <c r="A934" s="19" t="s">
        <v>80</v>
      </c>
      <c r="B934" s="16" t="s">
        <v>562</v>
      </c>
      <c r="C934" s="16" t="s">
        <v>21</v>
      </c>
      <c r="D934" s="16" t="s">
        <v>81</v>
      </c>
      <c r="E934" s="16"/>
      <c r="F934" s="17">
        <f t="shared" si="183"/>
        <v>421.8</v>
      </c>
      <c r="G934" s="17">
        <f t="shared" si="183"/>
        <v>421.8</v>
      </c>
    </row>
    <row r="935" spans="1:7" s="18" customFormat="1" ht="31.5" customHeight="1">
      <c r="A935" s="19" t="s">
        <v>82</v>
      </c>
      <c r="B935" s="16" t="s">
        <v>562</v>
      </c>
      <c r="C935" s="16" t="s">
        <v>21</v>
      </c>
      <c r="D935" s="16" t="s">
        <v>83</v>
      </c>
      <c r="E935" s="16"/>
      <c r="F935" s="17">
        <f t="shared" si="183"/>
        <v>421.8</v>
      </c>
      <c r="G935" s="17">
        <f t="shared" si="183"/>
        <v>421.8</v>
      </c>
    </row>
    <row r="936" spans="1:7" s="18" customFormat="1" ht="31.5" customHeight="1">
      <c r="A936" s="19" t="s">
        <v>47</v>
      </c>
      <c r="B936" s="16" t="s">
        <v>562</v>
      </c>
      <c r="C936" s="16" t="s">
        <v>21</v>
      </c>
      <c r="D936" s="16" t="s">
        <v>83</v>
      </c>
      <c r="E936" s="16" t="s">
        <v>48</v>
      </c>
      <c r="F936" s="17">
        <f t="shared" si="183"/>
        <v>421.8</v>
      </c>
      <c r="G936" s="17">
        <f t="shared" si="183"/>
        <v>421.8</v>
      </c>
    </row>
    <row r="937" spans="1:7" s="18" customFormat="1" ht="31.5" customHeight="1">
      <c r="A937" s="19" t="s">
        <v>49</v>
      </c>
      <c r="B937" s="16" t="s">
        <v>562</v>
      </c>
      <c r="C937" s="16" t="s">
        <v>21</v>
      </c>
      <c r="D937" s="16" t="s">
        <v>83</v>
      </c>
      <c r="E937" s="16" t="s">
        <v>50</v>
      </c>
      <c r="F937" s="17">
        <f>'[1]Приложение 2'!G608</f>
        <v>421.8</v>
      </c>
      <c r="G937" s="17">
        <v>421.8</v>
      </c>
    </row>
    <row r="938" spans="1:7" s="18" customFormat="1" ht="78">
      <c r="A938" s="20" t="s">
        <v>125</v>
      </c>
      <c r="B938" s="16" t="s">
        <v>562</v>
      </c>
      <c r="C938" s="16" t="s">
        <v>21</v>
      </c>
      <c r="D938" s="16" t="s">
        <v>126</v>
      </c>
      <c r="E938" s="16"/>
      <c r="F938" s="17">
        <f>F939</f>
        <v>83515.8</v>
      </c>
      <c r="G938" s="17">
        <f>G939</f>
        <v>83514.7</v>
      </c>
    </row>
    <row r="939" spans="1:7" s="18" customFormat="1" ht="46.8">
      <c r="A939" s="19" t="s">
        <v>127</v>
      </c>
      <c r="B939" s="16" t="s">
        <v>562</v>
      </c>
      <c r="C939" s="16" t="s">
        <v>21</v>
      </c>
      <c r="D939" s="16" t="s">
        <v>128</v>
      </c>
      <c r="E939" s="13"/>
      <c r="F939" s="17">
        <f>F940+F946</f>
        <v>83515.8</v>
      </c>
      <c r="G939" s="17">
        <f>G940+G946</f>
        <v>83514.7</v>
      </c>
    </row>
    <row r="940" spans="1:7" s="18" customFormat="1" ht="98.4" customHeight="1">
      <c r="A940" s="19" t="s">
        <v>570</v>
      </c>
      <c r="B940" s="16" t="s">
        <v>562</v>
      </c>
      <c r="C940" s="16" t="s">
        <v>21</v>
      </c>
      <c r="D940" s="16" t="s">
        <v>571</v>
      </c>
      <c r="E940" s="16"/>
      <c r="F940" s="17">
        <f>F941</f>
        <v>83312.2</v>
      </c>
      <c r="G940" s="17">
        <f>G941</f>
        <v>83312.2</v>
      </c>
    </row>
    <row r="941" spans="1:7" s="18" customFormat="1" ht="81.75" customHeight="1">
      <c r="A941" s="19" t="s">
        <v>572</v>
      </c>
      <c r="B941" s="16" t="s">
        <v>562</v>
      </c>
      <c r="C941" s="16" t="s">
        <v>21</v>
      </c>
      <c r="D941" s="16" t="s">
        <v>573</v>
      </c>
      <c r="E941" s="16"/>
      <c r="F941" s="17">
        <f>F942+F944</f>
        <v>83312.2</v>
      </c>
      <c r="G941" s="17">
        <f>G942+G944</f>
        <v>83312.2</v>
      </c>
    </row>
    <row r="942" spans="1:7" s="18" customFormat="1" ht="57" customHeight="1">
      <c r="A942" s="19" t="s">
        <v>26</v>
      </c>
      <c r="B942" s="16" t="s">
        <v>562</v>
      </c>
      <c r="C942" s="16" t="s">
        <v>21</v>
      </c>
      <c r="D942" s="16" t="s">
        <v>573</v>
      </c>
      <c r="E942" s="16" t="s">
        <v>27</v>
      </c>
      <c r="F942" s="17">
        <f>F943</f>
        <v>839.8</v>
      </c>
      <c r="G942" s="17">
        <f>G943</f>
        <v>839.8</v>
      </c>
    </row>
    <row r="943" spans="1:7" s="18" customFormat="1" ht="62.4">
      <c r="A943" s="19" t="s">
        <v>28</v>
      </c>
      <c r="B943" s="16" t="s">
        <v>562</v>
      </c>
      <c r="C943" s="16" t="s">
        <v>21</v>
      </c>
      <c r="D943" s="16" t="s">
        <v>573</v>
      </c>
      <c r="E943" s="16" t="s">
        <v>29</v>
      </c>
      <c r="F943" s="17">
        <f>'[1]Приложение 2'!G614</f>
        <v>839.8</v>
      </c>
      <c r="G943" s="17">
        <v>839.8</v>
      </c>
    </row>
    <row r="944" spans="1:7" s="18" customFormat="1" ht="31.2">
      <c r="A944" s="19" t="s">
        <v>47</v>
      </c>
      <c r="B944" s="16" t="s">
        <v>562</v>
      </c>
      <c r="C944" s="16" t="s">
        <v>21</v>
      </c>
      <c r="D944" s="16" t="s">
        <v>573</v>
      </c>
      <c r="E944" s="16" t="s">
        <v>48</v>
      </c>
      <c r="F944" s="17">
        <f>F945</f>
        <v>82472.399999999994</v>
      </c>
      <c r="G944" s="17">
        <f>G945</f>
        <v>82472.399999999994</v>
      </c>
    </row>
    <row r="945" spans="1:8" s="18" customFormat="1" ht="31.2">
      <c r="A945" s="19" t="s">
        <v>567</v>
      </c>
      <c r="B945" s="16" t="s">
        <v>562</v>
      </c>
      <c r="C945" s="16" t="s">
        <v>21</v>
      </c>
      <c r="D945" s="16" t="s">
        <v>573</v>
      </c>
      <c r="E945" s="16" t="s">
        <v>568</v>
      </c>
      <c r="F945" s="17">
        <f>'[1]Приложение 2'!G616</f>
        <v>82472.399999999994</v>
      </c>
      <c r="G945" s="17">
        <v>82472.399999999994</v>
      </c>
    </row>
    <row r="946" spans="1:8" s="18" customFormat="1" ht="78">
      <c r="A946" s="19" t="s">
        <v>574</v>
      </c>
      <c r="B946" s="16" t="s">
        <v>562</v>
      </c>
      <c r="C946" s="16" t="s">
        <v>21</v>
      </c>
      <c r="D946" s="16" t="s">
        <v>575</v>
      </c>
      <c r="E946" s="16"/>
      <c r="F946" s="17">
        <f>F947</f>
        <v>203.6</v>
      </c>
      <c r="G946" s="17">
        <f>G947</f>
        <v>202.5</v>
      </c>
    </row>
    <row r="947" spans="1:8" s="18" customFormat="1" ht="31.2">
      <c r="A947" s="19" t="s">
        <v>117</v>
      </c>
      <c r="B947" s="16" t="s">
        <v>562</v>
      </c>
      <c r="C947" s="16" t="s">
        <v>21</v>
      </c>
      <c r="D947" s="16" t="s">
        <v>576</v>
      </c>
      <c r="E947" s="16"/>
      <c r="F947" s="17">
        <f>F948+F950</f>
        <v>203.6</v>
      </c>
      <c r="G947" s="17">
        <f>G948+G950</f>
        <v>202.5</v>
      </c>
    </row>
    <row r="948" spans="1:8" s="18" customFormat="1" ht="62.4">
      <c r="A948" s="19" t="s">
        <v>26</v>
      </c>
      <c r="B948" s="16" t="s">
        <v>562</v>
      </c>
      <c r="C948" s="16" t="s">
        <v>21</v>
      </c>
      <c r="D948" s="16" t="s">
        <v>576</v>
      </c>
      <c r="E948" s="16" t="s">
        <v>27</v>
      </c>
      <c r="F948" s="17">
        <f>F949</f>
        <v>2</v>
      </c>
      <c r="G948" s="17">
        <f>G949</f>
        <v>2</v>
      </c>
    </row>
    <row r="949" spans="1:8" s="18" customFormat="1" ht="62.4">
      <c r="A949" s="19" t="s">
        <v>28</v>
      </c>
      <c r="B949" s="16" t="s">
        <v>562</v>
      </c>
      <c r="C949" s="16" t="s">
        <v>21</v>
      </c>
      <c r="D949" s="16" t="s">
        <v>576</v>
      </c>
      <c r="E949" s="16" t="s">
        <v>29</v>
      </c>
      <c r="F949" s="17">
        <f>'[1]Приложение 2'!G620</f>
        <v>2</v>
      </c>
      <c r="G949" s="17">
        <v>2</v>
      </c>
    </row>
    <row r="950" spans="1:8" s="18" customFormat="1" ht="31.2">
      <c r="A950" s="19" t="s">
        <v>47</v>
      </c>
      <c r="B950" s="16" t="s">
        <v>562</v>
      </c>
      <c r="C950" s="16" t="s">
        <v>21</v>
      </c>
      <c r="D950" s="16" t="s">
        <v>576</v>
      </c>
      <c r="E950" s="16" t="s">
        <v>48</v>
      </c>
      <c r="F950" s="17">
        <f>F951</f>
        <v>201.6</v>
      </c>
      <c r="G950" s="17">
        <f>G951</f>
        <v>200.5</v>
      </c>
    </row>
    <row r="951" spans="1:8" s="18" customFormat="1" ht="31.2">
      <c r="A951" s="19" t="s">
        <v>567</v>
      </c>
      <c r="B951" s="16" t="s">
        <v>562</v>
      </c>
      <c r="C951" s="16" t="s">
        <v>21</v>
      </c>
      <c r="D951" s="16" t="s">
        <v>576</v>
      </c>
      <c r="E951" s="16" t="s">
        <v>568</v>
      </c>
      <c r="F951" s="17">
        <f>'[1]Приложение 2'!G622</f>
        <v>201.6</v>
      </c>
      <c r="G951" s="17">
        <v>200.5</v>
      </c>
    </row>
    <row r="952" spans="1:8" ht="16.2">
      <c r="A952" s="12" t="s">
        <v>577</v>
      </c>
      <c r="B952" s="33" t="s">
        <v>562</v>
      </c>
      <c r="C952" s="33" t="s">
        <v>45</v>
      </c>
      <c r="D952" s="13"/>
      <c r="E952" s="33"/>
      <c r="F952" s="66">
        <f>F953+F969+F958+F994+F985+F963</f>
        <v>48950.999999999993</v>
      </c>
      <c r="G952" s="66">
        <f>G953+G969+G958+G994+G985+G963</f>
        <v>48826.69999999999</v>
      </c>
    </row>
    <row r="953" spans="1:8" s="21" customFormat="1" ht="31.2">
      <c r="A953" s="19" t="s">
        <v>10</v>
      </c>
      <c r="B953" s="16" t="s">
        <v>562</v>
      </c>
      <c r="C953" s="16" t="s">
        <v>45</v>
      </c>
      <c r="D953" s="16" t="s">
        <v>11</v>
      </c>
      <c r="E953" s="16"/>
      <c r="F953" s="17">
        <f>F954</f>
        <v>8.3999999999999986</v>
      </c>
      <c r="G953" s="17">
        <f>G954</f>
        <v>5.7</v>
      </c>
      <c r="H953" s="3"/>
    </row>
    <row r="954" spans="1:8" s="21" customFormat="1" ht="54.6" customHeight="1">
      <c r="A954" s="19" t="s">
        <v>12</v>
      </c>
      <c r="B954" s="16" t="s">
        <v>562</v>
      </c>
      <c r="C954" s="16" t="s">
        <v>45</v>
      </c>
      <c r="D954" s="16" t="s">
        <v>13</v>
      </c>
      <c r="E954" s="16"/>
      <c r="F954" s="17">
        <f t="shared" ref="F954:G956" si="184">F955</f>
        <v>8.3999999999999986</v>
      </c>
      <c r="G954" s="17">
        <f t="shared" si="184"/>
        <v>5.7</v>
      </c>
      <c r="H954" s="3"/>
    </row>
    <row r="955" spans="1:8" s="21" customFormat="1" ht="46.8">
      <c r="A955" s="20" t="s">
        <v>24</v>
      </c>
      <c r="B955" s="16" t="s">
        <v>562</v>
      </c>
      <c r="C955" s="16" t="s">
        <v>45</v>
      </c>
      <c r="D955" s="16" t="s">
        <v>46</v>
      </c>
      <c r="E955" s="16"/>
      <c r="F955" s="17">
        <f t="shared" si="184"/>
        <v>8.3999999999999986</v>
      </c>
      <c r="G955" s="17">
        <f t="shared" si="184"/>
        <v>5.7</v>
      </c>
      <c r="H955" s="3"/>
    </row>
    <row r="956" spans="1:8" s="21" customFormat="1" ht="134.25" customHeight="1">
      <c r="A956" s="19" t="s">
        <v>16</v>
      </c>
      <c r="B956" s="16" t="s">
        <v>562</v>
      </c>
      <c r="C956" s="16" t="s">
        <v>45</v>
      </c>
      <c r="D956" s="16" t="s">
        <v>46</v>
      </c>
      <c r="E956" s="16" t="s">
        <v>17</v>
      </c>
      <c r="F956" s="17">
        <f t="shared" si="184"/>
        <v>8.3999999999999986</v>
      </c>
      <c r="G956" s="17">
        <f t="shared" si="184"/>
        <v>5.7</v>
      </c>
      <c r="H956" s="3"/>
    </row>
    <row r="957" spans="1:8" s="21" customFormat="1" ht="60.6" customHeight="1">
      <c r="A957" s="19" t="s">
        <v>18</v>
      </c>
      <c r="B957" s="16" t="s">
        <v>562</v>
      </c>
      <c r="C957" s="16" t="s">
        <v>45</v>
      </c>
      <c r="D957" s="16" t="s">
        <v>46</v>
      </c>
      <c r="E957" s="16" t="s">
        <v>19</v>
      </c>
      <c r="F957" s="17">
        <f>'[1]Приложение 2'!G151+'[1]Приложение 2'!G357+'[1]Приложение 2'!G628</f>
        <v>8.3999999999999986</v>
      </c>
      <c r="G957" s="17">
        <v>5.7</v>
      </c>
      <c r="H957" s="3"/>
    </row>
    <row r="958" spans="1:8" s="21" customFormat="1" ht="30.6" customHeight="1">
      <c r="A958" s="41" t="s">
        <v>86</v>
      </c>
      <c r="B958" s="32" t="s">
        <v>562</v>
      </c>
      <c r="C958" s="32" t="s">
        <v>45</v>
      </c>
      <c r="D958" s="25" t="s">
        <v>87</v>
      </c>
      <c r="E958" s="67"/>
      <c r="F958" s="17">
        <f t="shared" ref="F958:G961" si="185">F959</f>
        <v>10</v>
      </c>
      <c r="G958" s="17">
        <f t="shared" si="185"/>
        <v>8.6</v>
      </c>
      <c r="H958" s="3"/>
    </row>
    <row r="959" spans="1:8" s="21" customFormat="1" ht="30.6" customHeight="1">
      <c r="A959" s="41" t="s">
        <v>88</v>
      </c>
      <c r="B959" s="32" t="s">
        <v>562</v>
      </c>
      <c r="C959" s="32" t="s">
        <v>45</v>
      </c>
      <c r="D959" s="25" t="s">
        <v>89</v>
      </c>
      <c r="E959" s="67"/>
      <c r="F959" s="17">
        <f t="shared" si="185"/>
        <v>10</v>
      </c>
      <c r="G959" s="17">
        <f t="shared" si="185"/>
        <v>8.6</v>
      </c>
      <c r="H959" s="3"/>
    </row>
    <row r="960" spans="1:8" s="21" customFormat="1" ht="38.4" customHeight="1">
      <c r="A960" s="41" t="s">
        <v>90</v>
      </c>
      <c r="B960" s="32" t="s">
        <v>562</v>
      </c>
      <c r="C960" s="32" t="s">
        <v>45</v>
      </c>
      <c r="D960" s="25" t="s">
        <v>91</v>
      </c>
      <c r="E960" s="67"/>
      <c r="F960" s="17">
        <f t="shared" si="185"/>
        <v>10</v>
      </c>
      <c r="G960" s="17">
        <f t="shared" si="185"/>
        <v>8.6</v>
      </c>
      <c r="H960" s="3"/>
    </row>
    <row r="961" spans="1:10" s="21" customFormat="1" ht="128.4" customHeight="1">
      <c r="A961" s="41" t="s">
        <v>16</v>
      </c>
      <c r="B961" s="32" t="s">
        <v>562</v>
      </c>
      <c r="C961" s="32" t="s">
        <v>45</v>
      </c>
      <c r="D961" s="25" t="s">
        <v>91</v>
      </c>
      <c r="E961" s="25">
        <v>100</v>
      </c>
      <c r="F961" s="17">
        <f t="shared" si="185"/>
        <v>10</v>
      </c>
      <c r="G961" s="17">
        <f t="shared" si="185"/>
        <v>8.6</v>
      </c>
      <c r="H961" s="3"/>
    </row>
    <row r="962" spans="1:10" s="21" customFormat="1" ht="30.6" customHeight="1">
      <c r="A962" s="41" t="s">
        <v>294</v>
      </c>
      <c r="B962" s="32" t="s">
        <v>562</v>
      </c>
      <c r="C962" s="32" t="s">
        <v>45</v>
      </c>
      <c r="D962" s="25" t="s">
        <v>91</v>
      </c>
      <c r="E962" s="25">
        <v>110</v>
      </c>
      <c r="F962" s="17">
        <f>'[1]Приложение 2'!G362+'[1]Приложение 2'!G633+'[1]Приложение 2'!G1305</f>
        <v>10</v>
      </c>
      <c r="G962" s="17">
        <v>8.6</v>
      </c>
      <c r="H962" s="3"/>
    </row>
    <row r="963" spans="1:10" s="21" customFormat="1" ht="91.95" customHeight="1">
      <c r="A963" s="19" t="s">
        <v>125</v>
      </c>
      <c r="B963" s="16" t="s">
        <v>562</v>
      </c>
      <c r="C963" s="16" t="s">
        <v>45</v>
      </c>
      <c r="D963" s="16" t="s">
        <v>126</v>
      </c>
      <c r="E963" s="16"/>
      <c r="F963" s="17">
        <f t="shared" ref="F963:G967" si="186">F964</f>
        <v>0.6</v>
      </c>
      <c r="G963" s="17">
        <f t="shared" si="186"/>
        <v>0.6</v>
      </c>
      <c r="H963" s="3"/>
    </row>
    <row r="964" spans="1:10" s="21" customFormat="1" ht="70.2" customHeight="1">
      <c r="A964" s="19" t="s">
        <v>578</v>
      </c>
      <c r="B964" s="16" t="s">
        <v>562</v>
      </c>
      <c r="C964" s="16" t="s">
        <v>45</v>
      </c>
      <c r="D964" s="16" t="s">
        <v>297</v>
      </c>
      <c r="E964" s="16"/>
      <c r="F964" s="17">
        <f t="shared" si="186"/>
        <v>0.6</v>
      </c>
      <c r="G964" s="17">
        <f t="shared" si="186"/>
        <v>0.6</v>
      </c>
      <c r="H964" s="3"/>
    </row>
    <row r="965" spans="1:10" s="21" customFormat="1" ht="58.95" customHeight="1">
      <c r="A965" s="19" t="s">
        <v>579</v>
      </c>
      <c r="B965" s="16" t="s">
        <v>562</v>
      </c>
      <c r="C965" s="16" t="s">
        <v>45</v>
      </c>
      <c r="D965" s="16" t="s">
        <v>299</v>
      </c>
      <c r="E965" s="16"/>
      <c r="F965" s="17">
        <f t="shared" si="186"/>
        <v>0.6</v>
      </c>
      <c r="G965" s="17">
        <f t="shared" si="186"/>
        <v>0.6</v>
      </c>
      <c r="H965" s="3"/>
    </row>
    <row r="966" spans="1:10" s="21" customFormat="1" ht="92.4" customHeight="1">
      <c r="A966" s="19" t="s">
        <v>300</v>
      </c>
      <c r="B966" s="16" t="s">
        <v>562</v>
      </c>
      <c r="C966" s="16" t="s">
        <v>45</v>
      </c>
      <c r="D966" s="16" t="s">
        <v>301</v>
      </c>
      <c r="E966" s="16"/>
      <c r="F966" s="17">
        <f t="shared" si="186"/>
        <v>0.6</v>
      </c>
      <c r="G966" s="17">
        <f t="shared" si="186"/>
        <v>0.6</v>
      </c>
      <c r="H966" s="3"/>
    </row>
    <row r="967" spans="1:10" s="21" customFormat="1" ht="133.19999999999999" customHeight="1">
      <c r="A967" s="19" t="s">
        <v>16</v>
      </c>
      <c r="B967" s="16" t="s">
        <v>562</v>
      </c>
      <c r="C967" s="16" t="s">
        <v>45</v>
      </c>
      <c r="D967" s="16" t="s">
        <v>301</v>
      </c>
      <c r="E967" s="16" t="s">
        <v>17</v>
      </c>
      <c r="F967" s="17">
        <f t="shared" si="186"/>
        <v>0.6</v>
      </c>
      <c r="G967" s="17">
        <f t="shared" si="186"/>
        <v>0.6</v>
      </c>
      <c r="H967" s="3"/>
    </row>
    <row r="968" spans="1:10" s="21" customFormat="1" ht="30.6" customHeight="1">
      <c r="A968" s="19" t="s">
        <v>92</v>
      </c>
      <c r="B968" s="16" t="s">
        <v>562</v>
      </c>
      <c r="C968" s="16" t="s">
        <v>45</v>
      </c>
      <c r="D968" s="16" t="s">
        <v>301</v>
      </c>
      <c r="E968" s="16" t="s">
        <v>93</v>
      </c>
      <c r="F968" s="17">
        <f>'[1]Приложение 2'!G639</f>
        <v>0.6</v>
      </c>
      <c r="G968" s="17">
        <v>0.6</v>
      </c>
      <c r="H968" s="3"/>
    </row>
    <row r="969" spans="1:10" s="68" customFormat="1" ht="62.4">
      <c r="A969" s="40" t="s">
        <v>311</v>
      </c>
      <c r="B969" s="16" t="s">
        <v>562</v>
      </c>
      <c r="C969" s="16" t="s">
        <v>45</v>
      </c>
      <c r="D969" s="16" t="s">
        <v>312</v>
      </c>
      <c r="E969" s="16"/>
      <c r="F969" s="36">
        <f>F970</f>
        <v>41748.999999999993</v>
      </c>
      <c r="G969" s="36">
        <f>G970</f>
        <v>41748.999999999993</v>
      </c>
      <c r="H969" s="30"/>
      <c r="I969" s="30"/>
      <c r="J969" s="30"/>
    </row>
    <row r="970" spans="1:10" s="21" customFormat="1" ht="62.4">
      <c r="A970" s="40" t="s">
        <v>508</v>
      </c>
      <c r="B970" s="16" t="s">
        <v>562</v>
      </c>
      <c r="C970" s="16" t="s">
        <v>45</v>
      </c>
      <c r="D970" s="16" t="s">
        <v>509</v>
      </c>
      <c r="E970" s="16"/>
      <c r="F970" s="36">
        <f>F971+F978</f>
        <v>41748.999999999993</v>
      </c>
      <c r="G970" s="36">
        <f>G971+G978</f>
        <v>41748.999999999993</v>
      </c>
      <c r="H970" s="1"/>
      <c r="I970" s="1"/>
      <c r="J970" s="1"/>
    </row>
    <row r="971" spans="1:10" s="21" customFormat="1" ht="65.25" customHeight="1">
      <c r="A971" s="40" t="s">
        <v>580</v>
      </c>
      <c r="B971" s="16" t="s">
        <v>562</v>
      </c>
      <c r="C971" s="16" t="s">
        <v>45</v>
      </c>
      <c r="D971" s="16" t="s">
        <v>511</v>
      </c>
      <c r="E971" s="16"/>
      <c r="F971" s="36">
        <f>F975+F972</f>
        <v>41742.799999999996</v>
      </c>
      <c r="G971" s="36">
        <f>G975+G972</f>
        <v>41742.799999999996</v>
      </c>
      <c r="H971" s="1"/>
      <c r="I971" s="1"/>
      <c r="J971" s="1"/>
    </row>
    <row r="972" spans="1:10" s="21" customFormat="1" ht="50.4" customHeight="1">
      <c r="A972" s="20" t="s">
        <v>24</v>
      </c>
      <c r="B972" s="16" t="s">
        <v>562</v>
      </c>
      <c r="C972" s="16" t="s">
        <v>45</v>
      </c>
      <c r="D972" s="16" t="s">
        <v>512</v>
      </c>
      <c r="E972" s="16"/>
      <c r="F972" s="36">
        <f t="shared" ref="F972:G973" si="187">F973</f>
        <v>0.6</v>
      </c>
      <c r="G972" s="36">
        <f t="shared" si="187"/>
        <v>0.6</v>
      </c>
      <c r="H972" s="1"/>
      <c r="I972" s="1"/>
      <c r="J972" s="1"/>
    </row>
    <row r="973" spans="1:10" s="21" customFormat="1" ht="100.2" customHeight="1">
      <c r="A973" s="19" t="s">
        <v>16</v>
      </c>
      <c r="B973" s="16" t="s">
        <v>562</v>
      </c>
      <c r="C973" s="16" t="s">
        <v>45</v>
      </c>
      <c r="D973" s="16" t="s">
        <v>512</v>
      </c>
      <c r="E973" s="16" t="s">
        <v>17</v>
      </c>
      <c r="F973" s="36">
        <f t="shared" si="187"/>
        <v>0.6</v>
      </c>
      <c r="G973" s="36">
        <f t="shared" si="187"/>
        <v>0.6</v>
      </c>
      <c r="H973" s="1"/>
      <c r="I973" s="1"/>
      <c r="J973" s="1"/>
    </row>
    <row r="974" spans="1:10" s="21" customFormat="1" ht="51.6" customHeight="1">
      <c r="A974" s="19" t="s">
        <v>18</v>
      </c>
      <c r="B974" s="16" t="s">
        <v>562</v>
      </c>
      <c r="C974" s="16" t="s">
        <v>45</v>
      </c>
      <c r="D974" s="16" t="s">
        <v>512</v>
      </c>
      <c r="E974" s="16" t="s">
        <v>19</v>
      </c>
      <c r="F974" s="36">
        <f>'[1]Приложение 2'!G1311</f>
        <v>0.6</v>
      </c>
      <c r="G974" s="36">
        <v>0.6</v>
      </c>
      <c r="H974" s="1"/>
      <c r="I974" s="1"/>
      <c r="J974" s="1"/>
    </row>
    <row r="975" spans="1:10" s="21" customFormat="1" ht="93.6" customHeight="1">
      <c r="A975" s="15" t="s">
        <v>581</v>
      </c>
      <c r="B975" s="32" t="s">
        <v>562</v>
      </c>
      <c r="C975" s="32" t="s">
        <v>45</v>
      </c>
      <c r="D975" s="16" t="s">
        <v>582</v>
      </c>
      <c r="E975" s="32"/>
      <c r="F975" s="36">
        <f t="shared" ref="F975:G976" si="188">F976</f>
        <v>41742.199999999997</v>
      </c>
      <c r="G975" s="36">
        <f t="shared" si="188"/>
        <v>41742.199999999997</v>
      </c>
      <c r="H975" s="1"/>
      <c r="I975" s="1"/>
      <c r="J975" s="1"/>
    </row>
    <row r="976" spans="1:10" s="21" customFormat="1" ht="31.2">
      <c r="A976" s="15" t="s">
        <v>47</v>
      </c>
      <c r="B976" s="16" t="s">
        <v>562</v>
      </c>
      <c r="C976" s="16" t="s">
        <v>45</v>
      </c>
      <c r="D976" s="16" t="s">
        <v>582</v>
      </c>
      <c r="E976" s="16" t="s">
        <v>48</v>
      </c>
      <c r="F976" s="36">
        <f t="shared" si="188"/>
        <v>41742.199999999997</v>
      </c>
      <c r="G976" s="36">
        <f t="shared" si="188"/>
        <v>41742.199999999997</v>
      </c>
      <c r="H976" s="1"/>
      <c r="I976" s="1"/>
      <c r="J976" s="1"/>
    </row>
    <row r="977" spans="1:7" ht="34.5" customHeight="1">
      <c r="A977" s="15" t="s">
        <v>567</v>
      </c>
      <c r="B977" s="16" t="s">
        <v>562</v>
      </c>
      <c r="C977" s="16" t="s">
        <v>45</v>
      </c>
      <c r="D977" s="16" t="s">
        <v>582</v>
      </c>
      <c r="E977" s="16" t="s">
        <v>568</v>
      </c>
      <c r="F977" s="36">
        <f>'[1]Приложение 2'!G1314</f>
        <v>41742.199999999997</v>
      </c>
      <c r="G977" s="36">
        <v>41742.199999999997</v>
      </c>
    </row>
    <row r="978" spans="1:7" ht="112.95" customHeight="1">
      <c r="A978" s="19" t="s">
        <v>513</v>
      </c>
      <c r="B978" s="16" t="s">
        <v>562</v>
      </c>
      <c r="C978" s="16" t="s">
        <v>45</v>
      </c>
      <c r="D978" s="16" t="s">
        <v>514</v>
      </c>
      <c r="E978" s="16"/>
      <c r="F978" s="36">
        <f>F982+F979</f>
        <v>6.2</v>
      </c>
      <c r="G978" s="36">
        <f>G982+G979</f>
        <v>6.2</v>
      </c>
    </row>
    <row r="979" spans="1:7" ht="310.2" customHeight="1">
      <c r="A979" s="24" t="s">
        <v>519</v>
      </c>
      <c r="B979" s="16" t="s">
        <v>562</v>
      </c>
      <c r="C979" s="16" t="s">
        <v>45</v>
      </c>
      <c r="D979" s="16" t="s">
        <v>520</v>
      </c>
      <c r="E979" s="16"/>
      <c r="F979" s="36">
        <f>F980</f>
        <v>1</v>
      </c>
      <c r="G979" s="36">
        <f>G980</f>
        <v>1</v>
      </c>
    </row>
    <row r="980" spans="1:7" ht="145.80000000000001" customHeight="1">
      <c r="A980" s="19" t="s">
        <v>16</v>
      </c>
      <c r="B980" s="16" t="s">
        <v>562</v>
      </c>
      <c r="C980" s="16" t="s">
        <v>45</v>
      </c>
      <c r="D980" s="16" t="s">
        <v>520</v>
      </c>
      <c r="E980" s="16" t="s">
        <v>17</v>
      </c>
      <c r="F980" s="36">
        <f>F981</f>
        <v>1</v>
      </c>
      <c r="G980" s="36">
        <f>G981</f>
        <v>1</v>
      </c>
    </row>
    <row r="981" spans="1:7" ht="30.6" customHeight="1">
      <c r="A981" s="19" t="s">
        <v>92</v>
      </c>
      <c r="B981" s="16" t="s">
        <v>562</v>
      </c>
      <c r="C981" s="16" t="s">
        <v>45</v>
      </c>
      <c r="D981" s="16" t="s">
        <v>520</v>
      </c>
      <c r="E981" s="16" t="s">
        <v>93</v>
      </c>
      <c r="F981" s="36">
        <f>'[1]Приложение 2'!G1318</f>
        <v>1</v>
      </c>
      <c r="G981" s="36">
        <v>1</v>
      </c>
    </row>
    <row r="982" spans="1:7" ht="46.2" customHeight="1">
      <c r="A982" s="19" t="s">
        <v>90</v>
      </c>
      <c r="B982" s="16" t="s">
        <v>562</v>
      </c>
      <c r="C982" s="16" t="s">
        <v>45</v>
      </c>
      <c r="D982" s="16" t="s">
        <v>515</v>
      </c>
      <c r="E982" s="16"/>
      <c r="F982" s="36">
        <f t="shared" ref="F982:G983" si="189">F983</f>
        <v>5.2</v>
      </c>
      <c r="G982" s="36">
        <f t="shared" si="189"/>
        <v>5.2</v>
      </c>
    </row>
    <row r="983" spans="1:7" ht="130.19999999999999" customHeight="1">
      <c r="A983" s="19" t="s">
        <v>16</v>
      </c>
      <c r="B983" s="16" t="s">
        <v>562</v>
      </c>
      <c r="C983" s="16" t="s">
        <v>45</v>
      </c>
      <c r="D983" s="16" t="s">
        <v>515</v>
      </c>
      <c r="E983" s="16" t="s">
        <v>17</v>
      </c>
      <c r="F983" s="36">
        <f t="shared" si="189"/>
        <v>5.2</v>
      </c>
      <c r="G983" s="36">
        <f t="shared" si="189"/>
        <v>5.2</v>
      </c>
    </row>
    <row r="984" spans="1:7" ht="34.5" customHeight="1">
      <c r="A984" s="19" t="s">
        <v>92</v>
      </c>
      <c r="B984" s="16" t="s">
        <v>562</v>
      </c>
      <c r="C984" s="16" t="s">
        <v>45</v>
      </c>
      <c r="D984" s="16" t="s">
        <v>515</v>
      </c>
      <c r="E984" s="16" t="s">
        <v>93</v>
      </c>
      <c r="F984" s="36">
        <f>'[1]Приложение 2'!G1321</f>
        <v>5.2</v>
      </c>
      <c r="G984" s="36">
        <v>5.2</v>
      </c>
    </row>
    <row r="985" spans="1:7" ht="85.95" customHeight="1">
      <c r="A985" s="19" t="s">
        <v>260</v>
      </c>
      <c r="B985" s="32" t="s">
        <v>562</v>
      </c>
      <c r="C985" s="32" t="s">
        <v>45</v>
      </c>
      <c r="D985" s="16" t="s">
        <v>261</v>
      </c>
      <c r="E985" s="25"/>
      <c r="F985" s="36">
        <f t="shared" ref="F985:G989" si="190">F986</f>
        <v>7182</v>
      </c>
      <c r="G985" s="36">
        <f t="shared" si="190"/>
        <v>7061.8</v>
      </c>
    </row>
    <row r="986" spans="1:7" ht="70.2" customHeight="1">
      <c r="A986" s="19" t="s">
        <v>583</v>
      </c>
      <c r="B986" s="32" t="s">
        <v>562</v>
      </c>
      <c r="C986" s="32" t="s">
        <v>45</v>
      </c>
      <c r="D986" s="16" t="s">
        <v>584</v>
      </c>
      <c r="E986" s="25"/>
      <c r="F986" s="36">
        <f t="shared" si="190"/>
        <v>7182</v>
      </c>
      <c r="G986" s="36">
        <f t="shared" si="190"/>
        <v>7061.8</v>
      </c>
    </row>
    <row r="987" spans="1:7" ht="116.4" customHeight="1">
      <c r="A987" s="19" t="s">
        <v>585</v>
      </c>
      <c r="B987" s="32" t="s">
        <v>562</v>
      </c>
      <c r="C987" s="32" t="s">
        <v>45</v>
      </c>
      <c r="D987" s="16" t="s">
        <v>586</v>
      </c>
      <c r="E987" s="25"/>
      <c r="F987" s="36">
        <f>F988+F991</f>
        <v>7182</v>
      </c>
      <c r="G987" s="36">
        <f>G988+G991</f>
        <v>7061.8</v>
      </c>
    </row>
    <row r="988" spans="1:7" ht="51.6" customHeight="1">
      <c r="A988" s="19" t="s">
        <v>587</v>
      </c>
      <c r="B988" s="32" t="s">
        <v>562</v>
      </c>
      <c r="C988" s="32" t="s">
        <v>45</v>
      </c>
      <c r="D988" s="16" t="s">
        <v>588</v>
      </c>
      <c r="E988" s="25"/>
      <c r="F988" s="36">
        <f t="shared" si="190"/>
        <v>7102</v>
      </c>
      <c r="G988" s="36">
        <f t="shared" si="190"/>
        <v>6983.1</v>
      </c>
    </row>
    <row r="989" spans="1:7" ht="46.95" customHeight="1">
      <c r="A989" s="19" t="s">
        <v>47</v>
      </c>
      <c r="B989" s="32" t="s">
        <v>562</v>
      </c>
      <c r="C989" s="32" t="s">
        <v>45</v>
      </c>
      <c r="D989" s="16" t="s">
        <v>588</v>
      </c>
      <c r="E989" s="25">
        <v>300</v>
      </c>
      <c r="F989" s="36">
        <f t="shared" si="190"/>
        <v>7102</v>
      </c>
      <c r="G989" s="36">
        <f t="shared" si="190"/>
        <v>6983.1</v>
      </c>
    </row>
    <row r="990" spans="1:7" ht="46.95" customHeight="1">
      <c r="A990" s="19" t="s">
        <v>49</v>
      </c>
      <c r="B990" s="32" t="s">
        <v>562</v>
      </c>
      <c r="C990" s="32" t="s">
        <v>45</v>
      </c>
      <c r="D990" s="16" t="s">
        <v>588</v>
      </c>
      <c r="E990" s="25">
        <v>320</v>
      </c>
      <c r="F990" s="36">
        <f>'[1]Приложение 2'!G368</f>
        <v>7102</v>
      </c>
      <c r="G990" s="36">
        <v>6983.1</v>
      </c>
    </row>
    <row r="991" spans="1:7" ht="46.95" customHeight="1">
      <c r="A991" s="19" t="s">
        <v>589</v>
      </c>
      <c r="B991" s="32" t="s">
        <v>562</v>
      </c>
      <c r="C991" s="32" t="s">
        <v>45</v>
      </c>
      <c r="D991" s="16" t="s">
        <v>590</v>
      </c>
      <c r="E991" s="25"/>
      <c r="F991" s="36">
        <f>F992</f>
        <v>80</v>
      </c>
      <c r="G991" s="36">
        <f>G992</f>
        <v>78.7</v>
      </c>
    </row>
    <row r="992" spans="1:7" ht="46.95" customHeight="1">
      <c r="A992" s="19" t="s">
        <v>47</v>
      </c>
      <c r="B992" s="32" t="s">
        <v>562</v>
      </c>
      <c r="C992" s="32" t="s">
        <v>45</v>
      </c>
      <c r="D992" s="16" t="s">
        <v>590</v>
      </c>
      <c r="E992" s="25">
        <v>300</v>
      </c>
      <c r="F992" s="36">
        <f>F993</f>
        <v>80</v>
      </c>
      <c r="G992" s="36">
        <f>G993</f>
        <v>78.7</v>
      </c>
    </row>
    <row r="993" spans="1:9" ht="46.95" customHeight="1">
      <c r="A993" s="19" t="s">
        <v>49</v>
      </c>
      <c r="B993" s="32" t="s">
        <v>562</v>
      </c>
      <c r="C993" s="32" t="s">
        <v>45</v>
      </c>
      <c r="D993" s="16" t="s">
        <v>590</v>
      </c>
      <c r="E993" s="25">
        <v>320</v>
      </c>
      <c r="F993" s="36">
        <f>'[1]Приложение 2'!G371</f>
        <v>80</v>
      </c>
      <c r="G993" s="36">
        <v>78.7</v>
      </c>
    </row>
    <row r="994" spans="1:9" ht="61.95" customHeight="1">
      <c r="A994" s="19" t="s">
        <v>38</v>
      </c>
      <c r="B994" s="16" t="s">
        <v>562</v>
      </c>
      <c r="C994" s="16" t="s">
        <v>45</v>
      </c>
      <c r="D994" s="16" t="s">
        <v>39</v>
      </c>
      <c r="E994" s="16"/>
      <c r="F994" s="36">
        <f t="shared" ref="F994:G997" si="191">F995</f>
        <v>1</v>
      </c>
      <c r="G994" s="36">
        <f t="shared" si="191"/>
        <v>1</v>
      </c>
    </row>
    <row r="995" spans="1:9" ht="85.2" customHeight="1">
      <c r="A995" s="19" t="s">
        <v>51</v>
      </c>
      <c r="B995" s="16" t="s">
        <v>562</v>
      </c>
      <c r="C995" s="16" t="s">
        <v>45</v>
      </c>
      <c r="D995" s="16" t="s">
        <v>52</v>
      </c>
      <c r="E995" s="16"/>
      <c r="F995" s="36">
        <f t="shared" si="191"/>
        <v>1</v>
      </c>
      <c r="G995" s="36">
        <f t="shared" si="191"/>
        <v>1</v>
      </c>
    </row>
    <row r="996" spans="1:9" ht="183" customHeight="1">
      <c r="A996" s="19" t="s">
        <v>61</v>
      </c>
      <c r="B996" s="16" t="s">
        <v>562</v>
      </c>
      <c r="C996" s="16" t="s">
        <v>45</v>
      </c>
      <c r="D996" s="16" t="s">
        <v>62</v>
      </c>
      <c r="E996" s="16"/>
      <c r="F996" s="36">
        <f t="shared" si="191"/>
        <v>1</v>
      </c>
      <c r="G996" s="36">
        <f t="shared" si="191"/>
        <v>1</v>
      </c>
    </row>
    <row r="997" spans="1:9" ht="124.95" customHeight="1">
      <c r="A997" s="19" t="s">
        <v>16</v>
      </c>
      <c r="B997" s="16" t="s">
        <v>562</v>
      </c>
      <c r="C997" s="16" t="s">
        <v>45</v>
      </c>
      <c r="D997" s="16" t="s">
        <v>62</v>
      </c>
      <c r="E997" s="16" t="s">
        <v>17</v>
      </c>
      <c r="F997" s="36">
        <f t="shared" si="191"/>
        <v>1</v>
      </c>
      <c r="G997" s="36">
        <f t="shared" si="191"/>
        <v>1</v>
      </c>
    </row>
    <row r="998" spans="1:9" ht="46.95" customHeight="1">
      <c r="A998" s="19" t="s">
        <v>18</v>
      </c>
      <c r="B998" s="16" t="s">
        <v>562</v>
      </c>
      <c r="C998" s="16" t="s">
        <v>45</v>
      </c>
      <c r="D998" s="16" t="s">
        <v>62</v>
      </c>
      <c r="E998" s="16" t="s">
        <v>19</v>
      </c>
      <c r="F998" s="36">
        <f>'[1]Приложение 2'!G644</f>
        <v>1</v>
      </c>
      <c r="G998" s="88">
        <v>1</v>
      </c>
    </row>
    <row r="999" spans="1:9" s="18" customFormat="1" ht="21" customHeight="1">
      <c r="A999" s="64" t="s">
        <v>591</v>
      </c>
      <c r="B999" s="9" t="s">
        <v>77</v>
      </c>
      <c r="C999" s="9"/>
      <c r="D999" s="9"/>
      <c r="E999" s="9"/>
      <c r="F999" s="10">
        <f>F1000+F1058+F1045</f>
        <v>108717.50000000001</v>
      </c>
      <c r="G999" s="10">
        <f>G1000+G1058+G1045</f>
        <v>105068.6</v>
      </c>
    </row>
    <row r="1000" spans="1:9" s="18" customFormat="1" ht="18.75" customHeight="1">
      <c r="A1000" s="12" t="s">
        <v>592</v>
      </c>
      <c r="B1000" s="13" t="s">
        <v>77</v>
      </c>
      <c r="C1000" s="13" t="s">
        <v>7</v>
      </c>
      <c r="D1000" s="13"/>
      <c r="E1000" s="9"/>
      <c r="F1000" s="14">
        <f>F1006+F1029+F1001</f>
        <v>104211.70000000001</v>
      </c>
      <c r="G1000" s="14">
        <f>G1006+G1029+G1001</f>
        <v>100710.90000000001</v>
      </c>
    </row>
    <row r="1001" spans="1:9" s="18" customFormat="1" ht="18.75" customHeight="1">
      <c r="A1001" s="19" t="s">
        <v>78</v>
      </c>
      <c r="B1001" s="16" t="s">
        <v>77</v>
      </c>
      <c r="C1001" s="16" t="s">
        <v>7</v>
      </c>
      <c r="D1001" s="16" t="s">
        <v>79</v>
      </c>
      <c r="E1001" s="9"/>
      <c r="F1001" s="17">
        <f t="shared" ref="F1001:G1004" si="192">F1002</f>
        <v>130</v>
      </c>
      <c r="G1001" s="17">
        <f t="shared" si="192"/>
        <v>105.9</v>
      </c>
    </row>
    <row r="1002" spans="1:9" s="18" customFormat="1" ht="18.75" customHeight="1">
      <c r="A1002" s="19" t="s">
        <v>104</v>
      </c>
      <c r="B1002" s="16" t="s">
        <v>77</v>
      </c>
      <c r="C1002" s="16" t="s">
        <v>7</v>
      </c>
      <c r="D1002" s="16" t="s">
        <v>105</v>
      </c>
      <c r="E1002" s="16"/>
      <c r="F1002" s="17">
        <f t="shared" si="192"/>
        <v>130</v>
      </c>
      <c r="G1002" s="17">
        <f t="shared" si="192"/>
        <v>105.9</v>
      </c>
    </row>
    <row r="1003" spans="1:9" s="18" customFormat="1" ht="18.75" customHeight="1">
      <c r="A1003" s="19" t="s">
        <v>258</v>
      </c>
      <c r="B1003" s="16" t="s">
        <v>77</v>
      </c>
      <c r="C1003" s="16" t="s">
        <v>7</v>
      </c>
      <c r="D1003" s="16" t="s">
        <v>259</v>
      </c>
      <c r="E1003" s="16"/>
      <c r="F1003" s="17">
        <f t="shared" si="192"/>
        <v>130</v>
      </c>
      <c r="G1003" s="17">
        <f t="shared" si="192"/>
        <v>105.9</v>
      </c>
    </row>
    <row r="1004" spans="1:9" s="18" customFormat="1" ht="18.75" customHeight="1">
      <c r="A1004" s="19" t="s">
        <v>234</v>
      </c>
      <c r="B1004" s="16" t="s">
        <v>77</v>
      </c>
      <c r="C1004" s="16" t="s">
        <v>7</v>
      </c>
      <c r="D1004" s="16" t="s">
        <v>259</v>
      </c>
      <c r="E1004" s="16" t="s">
        <v>235</v>
      </c>
      <c r="F1004" s="17">
        <f t="shared" si="192"/>
        <v>130</v>
      </c>
      <c r="G1004" s="17">
        <f t="shared" si="192"/>
        <v>105.9</v>
      </c>
    </row>
    <row r="1005" spans="1:9" s="18" customFormat="1" ht="18.75" customHeight="1">
      <c r="A1005" s="19" t="s">
        <v>236</v>
      </c>
      <c r="B1005" s="16" t="s">
        <v>77</v>
      </c>
      <c r="C1005" s="16" t="s">
        <v>7</v>
      </c>
      <c r="D1005" s="16" t="s">
        <v>259</v>
      </c>
      <c r="E1005" s="16" t="s">
        <v>237</v>
      </c>
      <c r="F1005" s="17">
        <f>'[1]Приложение 2'!G793</f>
        <v>130</v>
      </c>
      <c r="G1005" s="17">
        <v>105.9</v>
      </c>
    </row>
    <row r="1006" spans="1:9" s="69" customFormat="1" ht="81.599999999999994" customHeight="1">
      <c r="A1006" s="19" t="s">
        <v>496</v>
      </c>
      <c r="B1006" s="16" t="s">
        <v>77</v>
      </c>
      <c r="C1006" s="16" t="s">
        <v>7</v>
      </c>
      <c r="D1006" s="16" t="s">
        <v>497</v>
      </c>
      <c r="E1006" s="9"/>
      <c r="F1006" s="17">
        <f>F1012+F1017+F1007</f>
        <v>94528.1</v>
      </c>
      <c r="G1006" s="17">
        <f>G1012+G1017+G1007</f>
        <v>91051.400000000009</v>
      </c>
      <c r="H1006" s="60"/>
      <c r="I1006" s="60"/>
    </row>
    <row r="1007" spans="1:9" s="69" customFormat="1" ht="130.80000000000001" customHeight="1">
      <c r="A1007" s="19" t="s">
        <v>593</v>
      </c>
      <c r="B1007" s="16" t="s">
        <v>77</v>
      </c>
      <c r="C1007" s="16" t="s">
        <v>7</v>
      </c>
      <c r="D1007" s="16" t="s">
        <v>594</v>
      </c>
      <c r="E1007" s="9"/>
      <c r="F1007" s="17">
        <f t="shared" ref="F1007:G1010" si="193">F1008</f>
        <v>45</v>
      </c>
      <c r="G1007" s="17">
        <f t="shared" si="193"/>
        <v>23.6</v>
      </c>
      <c r="H1007" s="60"/>
      <c r="I1007" s="60"/>
    </row>
    <row r="1008" spans="1:9" s="69" customFormat="1" ht="58.2" customHeight="1">
      <c r="A1008" s="19" t="s">
        <v>595</v>
      </c>
      <c r="B1008" s="16" t="s">
        <v>77</v>
      </c>
      <c r="C1008" s="16" t="s">
        <v>7</v>
      </c>
      <c r="D1008" s="16" t="s">
        <v>596</v>
      </c>
      <c r="E1008" s="9"/>
      <c r="F1008" s="17">
        <f t="shared" si="193"/>
        <v>45</v>
      </c>
      <c r="G1008" s="17">
        <f t="shared" si="193"/>
        <v>23.6</v>
      </c>
      <c r="H1008" s="60"/>
      <c r="I1008" s="60"/>
    </row>
    <row r="1009" spans="1:9" s="69" customFormat="1" ht="39" customHeight="1">
      <c r="A1009" s="19" t="s">
        <v>117</v>
      </c>
      <c r="B1009" s="16" t="s">
        <v>77</v>
      </c>
      <c r="C1009" s="16" t="s">
        <v>7</v>
      </c>
      <c r="D1009" s="16" t="s">
        <v>597</v>
      </c>
      <c r="E1009" s="9"/>
      <c r="F1009" s="17">
        <f t="shared" si="193"/>
        <v>45</v>
      </c>
      <c r="G1009" s="17">
        <f t="shared" si="193"/>
        <v>23.6</v>
      </c>
      <c r="H1009" s="60"/>
      <c r="I1009" s="60"/>
    </row>
    <row r="1010" spans="1:9" s="69" customFormat="1" ht="53.4" customHeight="1">
      <c r="A1010" s="19" t="s">
        <v>234</v>
      </c>
      <c r="B1010" s="16" t="s">
        <v>77</v>
      </c>
      <c r="C1010" s="16" t="s">
        <v>7</v>
      </c>
      <c r="D1010" s="16" t="s">
        <v>597</v>
      </c>
      <c r="E1010" s="16" t="s">
        <v>235</v>
      </c>
      <c r="F1010" s="17">
        <f t="shared" si="193"/>
        <v>45</v>
      </c>
      <c r="G1010" s="17">
        <f t="shared" si="193"/>
        <v>23.6</v>
      </c>
      <c r="H1010" s="60"/>
      <c r="I1010" s="60"/>
    </row>
    <row r="1011" spans="1:9" s="69" customFormat="1" ht="39.6" customHeight="1">
      <c r="A1011" s="19" t="s">
        <v>236</v>
      </c>
      <c r="B1011" s="16" t="s">
        <v>77</v>
      </c>
      <c r="C1011" s="16" t="s">
        <v>7</v>
      </c>
      <c r="D1011" s="16" t="s">
        <v>597</v>
      </c>
      <c r="E1011" s="16" t="s">
        <v>237</v>
      </c>
      <c r="F1011" s="17">
        <f>'[1]Приложение 2'!G799</f>
        <v>45</v>
      </c>
      <c r="G1011" s="17">
        <v>23.6</v>
      </c>
      <c r="H1011" s="60"/>
      <c r="I1011" s="60"/>
    </row>
    <row r="1012" spans="1:9" s="69" customFormat="1" ht="115.2" customHeight="1">
      <c r="A1012" s="40" t="s">
        <v>598</v>
      </c>
      <c r="B1012" s="16" t="s">
        <v>77</v>
      </c>
      <c r="C1012" s="16" t="s">
        <v>7</v>
      </c>
      <c r="D1012" s="16" t="s">
        <v>599</v>
      </c>
      <c r="E1012" s="9"/>
      <c r="F1012" s="17">
        <f t="shared" ref="F1012:G1015" si="194">F1013</f>
        <v>30</v>
      </c>
      <c r="G1012" s="17">
        <f t="shared" si="194"/>
        <v>30</v>
      </c>
      <c r="H1012" s="60"/>
      <c r="I1012" s="60"/>
    </row>
    <row r="1013" spans="1:9" s="69" customFormat="1" ht="49.2" customHeight="1">
      <c r="A1013" s="19" t="s">
        <v>600</v>
      </c>
      <c r="B1013" s="16" t="s">
        <v>77</v>
      </c>
      <c r="C1013" s="16" t="s">
        <v>7</v>
      </c>
      <c r="D1013" s="16" t="s">
        <v>601</v>
      </c>
      <c r="E1013" s="9"/>
      <c r="F1013" s="17">
        <f t="shared" si="194"/>
        <v>30</v>
      </c>
      <c r="G1013" s="17">
        <f t="shared" si="194"/>
        <v>30</v>
      </c>
      <c r="H1013" s="60"/>
      <c r="I1013" s="60"/>
    </row>
    <row r="1014" spans="1:9" s="69" customFormat="1" ht="38.25" customHeight="1">
      <c r="A1014" s="19" t="s">
        <v>117</v>
      </c>
      <c r="B1014" s="16" t="s">
        <v>77</v>
      </c>
      <c r="C1014" s="16" t="s">
        <v>7</v>
      </c>
      <c r="D1014" s="16" t="s">
        <v>602</v>
      </c>
      <c r="E1014" s="9"/>
      <c r="F1014" s="17">
        <f t="shared" si="194"/>
        <v>30</v>
      </c>
      <c r="G1014" s="17">
        <f t="shared" si="194"/>
        <v>30</v>
      </c>
      <c r="H1014" s="60"/>
      <c r="I1014" s="60"/>
    </row>
    <row r="1015" spans="1:9" s="69" customFormat="1" ht="65.25" customHeight="1">
      <c r="A1015" s="19" t="s">
        <v>234</v>
      </c>
      <c r="B1015" s="16" t="s">
        <v>77</v>
      </c>
      <c r="C1015" s="16" t="s">
        <v>7</v>
      </c>
      <c r="D1015" s="16" t="s">
        <v>602</v>
      </c>
      <c r="E1015" s="16" t="s">
        <v>235</v>
      </c>
      <c r="F1015" s="17">
        <f t="shared" si="194"/>
        <v>30</v>
      </c>
      <c r="G1015" s="17">
        <f t="shared" si="194"/>
        <v>30</v>
      </c>
      <c r="H1015" s="60"/>
      <c r="I1015" s="60"/>
    </row>
    <row r="1016" spans="1:9" s="69" customFormat="1" ht="38.25" customHeight="1">
      <c r="A1016" s="19" t="s">
        <v>236</v>
      </c>
      <c r="B1016" s="16" t="s">
        <v>77</v>
      </c>
      <c r="C1016" s="16" t="s">
        <v>7</v>
      </c>
      <c r="D1016" s="16" t="s">
        <v>602</v>
      </c>
      <c r="E1016" s="16" t="s">
        <v>237</v>
      </c>
      <c r="F1016" s="17">
        <f>'[1]Приложение 2'!G804</f>
        <v>30</v>
      </c>
      <c r="G1016" s="17">
        <v>30</v>
      </c>
      <c r="H1016" s="60"/>
      <c r="I1016" s="60"/>
    </row>
    <row r="1017" spans="1:9" s="69" customFormat="1" ht="49.95" customHeight="1">
      <c r="A1017" s="19" t="s">
        <v>603</v>
      </c>
      <c r="B1017" s="16" t="s">
        <v>77</v>
      </c>
      <c r="C1017" s="16" t="s">
        <v>7</v>
      </c>
      <c r="D1017" s="16" t="s">
        <v>604</v>
      </c>
      <c r="E1017" s="16"/>
      <c r="F1017" s="17">
        <f>F1022+F1018</f>
        <v>94453.1</v>
      </c>
      <c r="G1017" s="17">
        <f>G1022+G1018</f>
        <v>90997.8</v>
      </c>
      <c r="H1017" s="60"/>
      <c r="I1017" s="60"/>
    </row>
    <row r="1018" spans="1:9" s="69" customFormat="1" ht="83.4" customHeight="1">
      <c r="A1018" s="19" t="s">
        <v>605</v>
      </c>
      <c r="B1018" s="16" t="s">
        <v>77</v>
      </c>
      <c r="C1018" s="16" t="s">
        <v>7</v>
      </c>
      <c r="D1018" s="16" t="s">
        <v>606</v>
      </c>
      <c r="E1018" s="16"/>
      <c r="F1018" s="17">
        <f t="shared" ref="F1018:G1020" si="195">F1019</f>
        <v>1867.7</v>
      </c>
      <c r="G1018" s="17">
        <f t="shared" si="195"/>
        <v>1867.3</v>
      </c>
      <c r="H1018" s="60"/>
      <c r="I1018" s="60"/>
    </row>
    <row r="1019" spans="1:9" s="69" customFormat="1" ht="36.6" customHeight="1">
      <c r="A1019" s="19" t="s">
        <v>117</v>
      </c>
      <c r="B1019" s="16" t="s">
        <v>77</v>
      </c>
      <c r="C1019" s="16" t="s">
        <v>7</v>
      </c>
      <c r="D1019" s="16" t="s">
        <v>607</v>
      </c>
      <c r="E1019" s="16"/>
      <c r="F1019" s="17">
        <f t="shared" si="195"/>
        <v>1867.7</v>
      </c>
      <c r="G1019" s="17">
        <f t="shared" si="195"/>
        <v>1867.3</v>
      </c>
      <c r="H1019" s="60"/>
      <c r="I1019" s="60"/>
    </row>
    <row r="1020" spans="1:9" s="69" customFormat="1" ht="61.95" customHeight="1">
      <c r="A1020" s="19" t="s">
        <v>234</v>
      </c>
      <c r="B1020" s="16" t="s">
        <v>77</v>
      </c>
      <c r="C1020" s="16" t="s">
        <v>7</v>
      </c>
      <c r="D1020" s="16" t="s">
        <v>607</v>
      </c>
      <c r="E1020" s="16" t="s">
        <v>235</v>
      </c>
      <c r="F1020" s="17">
        <f t="shared" si="195"/>
        <v>1867.7</v>
      </c>
      <c r="G1020" s="17">
        <f t="shared" si="195"/>
        <v>1867.3</v>
      </c>
      <c r="H1020" s="60"/>
      <c r="I1020" s="60"/>
    </row>
    <row r="1021" spans="1:9" s="69" customFormat="1" ht="38.4" customHeight="1">
      <c r="A1021" s="19" t="s">
        <v>236</v>
      </c>
      <c r="B1021" s="16" t="s">
        <v>77</v>
      </c>
      <c r="C1021" s="16" t="s">
        <v>7</v>
      </c>
      <c r="D1021" s="16" t="s">
        <v>607</v>
      </c>
      <c r="E1021" s="16" t="s">
        <v>237</v>
      </c>
      <c r="F1021" s="17">
        <f>'[1]Приложение 2'!G809</f>
        <v>1867.7</v>
      </c>
      <c r="G1021" s="17">
        <v>1867.3</v>
      </c>
      <c r="H1021" s="60"/>
      <c r="I1021" s="60"/>
    </row>
    <row r="1022" spans="1:9" s="69" customFormat="1" ht="85.2" customHeight="1">
      <c r="A1022" s="19" t="s">
        <v>608</v>
      </c>
      <c r="B1022" s="16" t="s">
        <v>77</v>
      </c>
      <c r="C1022" s="16" t="s">
        <v>7</v>
      </c>
      <c r="D1022" s="16" t="s">
        <v>609</v>
      </c>
      <c r="E1022" s="16"/>
      <c r="F1022" s="17">
        <f>F1023+F1026</f>
        <v>92585.400000000009</v>
      </c>
      <c r="G1022" s="17">
        <f>G1023+G1026</f>
        <v>89130.5</v>
      </c>
      <c r="H1022" s="60"/>
      <c r="I1022" s="60"/>
    </row>
    <row r="1023" spans="1:9" s="69" customFormat="1" ht="32.25" customHeight="1">
      <c r="A1023" s="19" t="s">
        <v>117</v>
      </c>
      <c r="B1023" s="16" t="s">
        <v>77</v>
      </c>
      <c r="C1023" s="16" t="s">
        <v>7</v>
      </c>
      <c r="D1023" s="16" t="s">
        <v>610</v>
      </c>
      <c r="E1023" s="16"/>
      <c r="F1023" s="17">
        <f t="shared" ref="F1023:G1024" si="196">F1024</f>
        <v>91617.3</v>
      </c>
      <c r="G1023" s="17">
        <f t="shared" si="196"/>
        <v>88331.9</v>
      </c>
      <c r="H1023" s="60"/>
      <c r="I1023" s="60"/>
    </row>
    <row r="1024" spans="1:9" s="69" customFormat="1" ht="67.2" customHeight="1">
      <c r="A1024" s="19" t="s">
        <v>234</v>
      </c>
      <c r="B1024" s="16" t="s">
        <v>77</v>
      </c>
      <c r="C1024" s="16" t="s">
        <v>7</v>
      </c>
      <c r="D1024" s="16" t="s">
        <v>610</v>
      </c>
      <c r="E1024" s="16" t="s">
        <v>235</v>
      </c>
      <c r="F1024" s="17">
        <f t="shared" si="196"/>
        <v>91617.3</v>
      </c>
      <c r="G1024" s="17">
        <f t="shared" si="196"/>
        <v>88331.9</v>
      </c>
      <c r="H1024" s="60"/>
      <c r="I1024" s="60"/>
    </row>
    <row r="1025" spans="1:9" s="69" customFormat="1" ht="36.6" customHeight="1">
      <c r="A1025" s="19" t="s">
        <v>236</v>
      </c>
      <c r="B1025" s="16" t="s">
        <v>77</v>
      </c>
      <c r="C1025" s="16" t="s">
        <v>7</v>
      </c>
      <c r="D1025" s="16" t="s">
        <v>610</v>
      </c>
      <c r="E1025" s="16" t="s">
        <v>237</v>
      </c>
      <c r="F1025" s="17">
        <f>'[1]Приложение 2'!G813</f>
        <v>91617.3</v>
      </c>
      <c r="G1025" s="17">
        <v>88331.9</v>
      </c>
      <c r="H1025" s="60"/>
      <c r="I1025" s="60"/>
    </row>
    <row r="1026" spans="1:9" s="69" customFormat="1" ht="77.400000000000006" customHeight="1">
      <c r="A1026" s="19" t="s">
        <v>96</v>
      </c>
      <c r="B1026" s="16" t="s">
        <v>77</v>
      </c>
      <c r="C1026" s="16" t="s">
        <v>7</v>
      </c>
      <c r="D1026" s="16" t="s">
        <v>611</v>
      </c>
      <c r="E1026" s="16"/>
      <c r="F1026" s="17">
        <f t="shared" ref="F1026:G1027" si="197">F1027</f>
        <v>968.1</v>
      </c>
      <c r="G1026" s="17">
        <f t="shared" si="197"/>
        <v>798.6</v>
      </c>
      <c r="H1026" s="60"/>
      <c r="I1026" s="60"/>
    </row>
    <row r="1027" spans="1:9" s="69" customFormat="1" ht="77.400000000000006" customHeight="1">
      <c r="A1027" s="19" t="s">
        <v>234</v>
      </c>
      <c r="B1027" s="16" t="s">
        <v>77</v>
      </c>
      <c r="C1027" s="16" t="s">
        <v>7</v>
      </c>
      <c r="D1027" s="16" t="s">
        <v>611</v>
      </c>
      <c r="E1027" s="16" t="s">
        <v>235</v>
      </c>
      <c r="F1027" s="17">
        <f t="shared" si="197"/>
        <v>968.1</v>
      </c>
      <c r="G1027" s="17">
        <f t="shared" si="197"/>
        <v>798.6</v>
      </c>
      <c r="H1027" s="60"/>
      <c r="I1027" s="60"/>
    </row>
    <row r="1028" spans="1:9" s="69" customFormat="1" ht="36.6" customHeight="1">
      <c r="A1028" s="19" t="s">
        <v>236</v>
      </c>
      <c r="B1028" s="16" t="s">
        <v>77</v>
      </c>
      <c r="C1028" s="16" t="s">
        <v>7</v>
      </c>
      <c r="D1028" s="16" t="s">
        <v>611</v>
      </c>
      <c r="E1028" s="16" t="s">
        <v>237</v>
      </c>
      <c r="F1028" s="17">
        <f>'[1]Приложение 2'!G816</f>
        <v>968.1</v>
      </c>
      <c r="G1028" s="17">
        <v>798.6</v>
      </c>
      <c r="H1028" s="60"/>
      <c r="I1028" s="60"/>
    </row>
    <row r="1029" spans="1:9" s="69" customFormat="1" ht="36.6" customHeight="1">
      <c r="A1029" s="19" t="s">
        <v>134</v>
      </c>
      <c r="B1029" s="16" t="s">
        <v>77</v>
      </c>
      <c r="C1029" s="16" t="s">
        <v>7</v>
      </c>
      <c r="D1029" s="16" t="s">
        <v>135</v>
      </c>
      <c r="E1029" s="16"/>
      <c r="F1029" s="17">
        <f>F1030</f>
        <v>9553.6</v>
      </c>
      <c r="G1029" s="17">
        <f>G1030</f>
        <v>9553.6</v>
      </c>
      <c r="H1029" s="60"/>
      <c r="I1029" s="60"/>
    </row>
    <row r="1030" spans="1:9" s="69" customFormat="1" ht="36.6" customHeight="1">
      <c r="A1030" s="19" t="s">
        <v>136</v>
      </c>
      <c r="B1030" s="16" t="s">
        <v>77</v>
      </c>
      <c r="C1030" s="16" t="s">
        <v>7</v>
      </c>
      <c r="D1030" s="16" t="s">
        <v>137</v>
      </c>
      <c r="E1030" s="16"/>
      <c r="F1030" s="17">
        <f>F1031+F1038</f>
        <v>9553.6</v>
      </c>
      <c r="G1030" s="17">
        <f>G1031+G1038</f>
        <v>9553.6</v>
      </c>
      <c r="H1030" s="60"/>
      <c r="I1030" s="60"/>
    </row>
    <row r="1031" spans="1:9" s="69" customFormat="1" ht="90" customHeight="1">
      <c r="A1031" s="19" t="s">
        <v>138</v>
      </c>
      <c r="B1031" s="16" t="s">
        <v>77</v>
      </c>
      <c r="C1031" s="16" t="s">
        <v>7</v>
      </c>
      <c r="D1031" s="16" t="s">
        <v>139</v>
      </c>
      <c r="E1031" s="16"/>
      <c r="F1031" s="17">
        <f>F1032+F1035</f>
        <v>2729</v>
      </c>
      <c r="G1031" s="17">
        <f>G1032+G1035</f>
        <v>2729</v>
      </c>
      <c r="H1031" s="60"/>
      <c r="I1031" s="60"/>
    </row>
    <row r="1032" spans="1:9" s="69" customFormat="1" ht="67.95" customHeight="1">
      <c r="A1032" s="19" t="s">
        <v>140</v>
      </c>
      <c r="B1032" s="16" t="s">
        <v>77</v>
      </c>
      <c r="C1032" s="16" t="s">
        <v>7</v>
      </c>
      <c r="D1032" s="16" t="s">
        <v>141</v>
      </c>
      <c r="E1032" s="16"/>
      <c r="F1032" s="17">
        <f t="shared" ref="F1032:G1033" si="198">F1033</f>
        <v>2538</v>
      </c>
      <c r="G1032" s="17">
        <f t="shared" si="198"/>
        <v>2538</v>
      </c>
      <c r="H1032" s="60"/>
      <c r="I1032" s="60"/>
    </row>
    <row r="1033" spans="1:9" s="69" customFormat="1" ht="82.95" customHeight="1">
      <c r="A1033" s="19" t="s">
        <v>234</v>
      </c>
      <c r="B1033" s="16" t="s">
        <v>77</v>
      </c>
      <c r="C1033" s="16" t="s">
        <v>7</v>
      </c>
      <c r="D1033" s="16" t="s">
        <v>141</v>
      </c>
      <c r="E1033" s="16" t="s">
        <v>235</v>
      </c>
      <c r="F1033" s="17">
        <f t="shared" si="198"/>
        <v>2538</v>
      </c>
      <c r="G1033" s="17">
        <f t="shared" si="198"/>
        <v>2538</v>
      </c>
      <c r="H1033" s="60"/>
      <c r="I1033" s="60"/>
    </row>
    <row r="1034" spans="1:9" s="69" customFormat="1" ht="36.6" customHeight="1">
      <c r="A1034" s="19" t="s">
        <v>236</v>
      </c>
      <c r="B1034" s="16" t="s">
        <v>77</v>
      </c>
      <c r="C1034" s="16" t="s">
        <v>7</v>
      </c>
      <c r="D1034" s="16" t="s">
        <v>141</v>
      </c>
      <c r="E1034" s="16" t="s">
        <v>237</v>
      </c>
      <c r="F1034" s="17">
        <f>'[1]Приложение 2'!G822</f>
        <v>2538</v>
      </c>
      <c r="G1034" s="17">
        <v>2538</v>
      </c>
      <c r="H1034" s="60"/>
      <c r="I1034" s="60"/>
    </row>
    <row r="1035" spans="1:9" s="69" customFormat="1" ht="93.6" customHeight="1">
      <c r="A1035" s="19" t="s">
        <v>142</v>
      </c>
      <c r="B1035" s="16" t="s">
        <v>77</v>
      </c>
      <c r="C1035" s="16" t="s">
        <v>7</v>
      </c>
      <c r="D1035" s="16" t="s">
        <v>143</v>
      </c>
      <c r="E1035" s="16"/>
      <c r="F1035" s="17">
        <f t="shared" ref="F1035:G1036" si="199">F1036</f>
        <v>191</v>
      </c>
      <c r="G1035" s="17">
        <f t="shared" si="199"/>
        <v>191</v>
      </c>
      <c r="H1035" s="60"/>
      <c r="I1035" s="60"/>
    </row>
    <row r="1036" spans="1:9" s="69" customFormat="1" ht="79.2" customHeight="1">
      <c r="A1036" s="19" t="s">
        <v>234</v>
      </c>
      <c r="B1036" s="16" t="s">
        <v>77</v>
      </c>
      <c r="C1036" s="16" t="s">
        <v>7</v>
      </c>
      <c r="D1036" s="16" t="s">
        <v>143</v>
      </c>
      <c r="E1036" s="16" t="s">
        <v>235</v>
      </c>
      <c r="F1036" s="17">
        <f t="shared" si="199"/>
        <v>191</v>
      </c>
      <c r="G1036" s="17">
        <f t="shared" si="199"/>
        <v>191</v>
      </c>
      <c r="H1036" s="60"/>
      <c r="I1036" s="60"/>
    </row>
    <row r="1037" spans="1:9" s="69" customFormat="1" ht="36.6" customHeight="1">
      <c r="A1037" s="19" t="s">
        <v>236</v>
      </c>
      <c r="B1037" s="16" t="s">
        <v>77</v>
      </c>
      <c r="C1037" s="16" t="s">
        <v>7</v>
      </c>
      <c r="D1037" s="16" t="s">
        <v>143</v>
      </c>
      <c r="E1037" s="16" t="s">
        <v>237</v>
      </c>
      <c r="F1037" s="17">
        <f>'[1]Приложение 2'!G825</f>
        <v>191</v>
      </c>
      <c r="G1037" s="17">
        <v>191</v>
      </c>
      <c r="H1037" s="60"/>
      <c r="I1037" s="60"/>
    </row>
    <row r="1038" spans="1:9" s="69" customFormat="1" ht="66.599999999999994" customHeight="1">
      <c r="A1038" s="19" t="s">
        <v>352</v>
      </c>
      <c r="B1038" s="16" t="s">
        <v>77</v>
      </c>
      <c r="C1038" s="16" t="s">
        <v>7</v>
      </c>
      <c r="D1038" s="16" t="s">
        <v>353</v>
      </c>
      <c r="E1038" s="16"/>
      <c r="F1038" s="17">
        <f>F1039+F1042</f>
        <v>6824.6</v>
      </c>
      <c r="G1038" s="17">
        <f>G1039+G1042</f>
        <v>6824.6</v>
      </c>
      <c r="H1038" s="60"/>
      <c r="I1038" s="60"/>
    </row>
    <row r="1039" spans="1:9" s="69" customFormat="1" ht="36.6" customHeight="1">
      <c r="A1039" s="19" t="s">
        <v>140</v>
      </c>
      <c r="B1039" s="16" t="s">
        <v>77</v>
      </c>
      <c r="C1039" s="16" t="s">
        <v>7</v>
      </c>
      <c r="D1039" s="16" t="s">
        <v>354</v>
      </c>
      <c r="E1039" s="16"/>
      <c r="F1039" s="17">
        <f t="shared" ref="F1039:G1040" si="200">F1040</f>
        <v>6346.8</v>
      </c>
      <c r="G1039" s="17">
        <f t="shared" si="200"/>
        <v>6346.8</v>
      </c>
      <c r="H1039" s="60"/>
      <c r="I1039" s="60"/>
    </row>
    <row r="1040" spans="1:9" s="69" customFormat="1" ht="36.6" customHeight="1">
      <c r="A1040" s="19" t="s">
        <v>234</v>
      </c>
      <c r="B1040" s="16" t="s">
        <v>77</v>
      </c>
      <c r="C1040" s="16" t="s">
        <v>7</v>
      </c>
      <c r="D1040" s="16" t="s">
        <v>354</v>
      </c>
      <c r="E1040" s="16" t="s">
        <v>235</v>
      </c>
      <c r="F1040" s="17">
        <f t="shared" si="200"/>
        <v>6346.8</v>
      </c>
      <c r="G1040" s="17">
        <f t="shared" si="200"/>
        <v>6346.8</v>
      </c>
      <c r="H1040" s="60"/>
      <c r="I1040" s="60"/>
    </row>
    <row r="1041" spans="1:9" s="69" customFormat="1" ht="36.6" customHeight="1">
      <c r="A1041" s="19" t="s">
        <v>236</v>
      </c>
      <c r="B1041" s="16" t="s">
        <v>77</v>
      </c>
      <c r="C1041" s="16" t="s">
        <v>7</v>
      </c>
      <c r="D1041" s="16" t="s">
        <v>354</v>
      </c>
      <c r="E1041" s="16" t="s">
        <v>237</v>
      </c>
      <c r="F1041" s="17">
        <f>'[1]Приложение 2'!G829</f>
        <v>6346.8</v>
      </c>
      <c r="G1041" s="17">
        <v>6346.8</v>
      </c>
      <c r="H1041" s="60"/>
      <c r="I1041" s="60"/>
    </row>
    <row r="1042" spans="1:9" s="69" customFormat="1" ht="36.6" customHeight="1">
      <c r="A1042" s="19" t="s">
        <v>142</v>
      </c>
      <c r="B1042" s="16" t="s">
        <v>77</v>
      </c>
      <c r="C1042" s="16" t="s">
        <v>7</v>
      </c>
      <c r="D1042" s="16" t="s">
        <v>355</v>
      </c>
      <c r="E1042" s="16"/>
      <c r="F1042" s="17">
        <f t="shared" ref="F1042:G1043" si="201">F1043</f>
        <v>477.8</v>
      </c>
      <c r="G1042" s="17">
        <f t="shared" si="201"/>
        <v>477.8</v>
      </c>
      <c r="H1042" s="60"/>
      <c r="I1042" s="60"/>
    </row>
    <row r="1043" spans="1:9" s="69" customFormat="1" ht="36.6" customHeight="1">
      <c r="A1043" s="19" t="s">
        <v>234</v>
      </c>
      <c r="B1043" s="16" t="s">
        <v>77</v>
      </c>
      <c r="C1043" s="16" t="s">
        <v>7</v>
      </c>
      <c r="D1043" s="16" t="s">
        <v>355</v>
      </c>
      <c r="E1043" s="16" t="s">
        <v>235</v>
      </c>
      <c r="F1043" s="17">
        <f t="shared" si="201"/>
        <v>477.8</v>
      </c>
      <c r="G1043" s="17">
        <f t="shared" si="201"/>
        <v>477.8</v>
      </c>
      <c r="H1043" s="60"/>
      <c r="I1043" s="60"/>
    </row>
    <row r="1044" spans="1:9" s="69" customFormat="1" ht="36.6" customHeight="1">
      <c r="A1044" s="19" t="s">
        <v>236</v>
      </c>
      <c r="B1044" s="16" t="s">
        <v>77</v>
      </c>
      <c r="C1044" s="16" t="s">
        <v>7</v>
      </c>
      <c r="D1044" s="16" t="s">
        <v>355</v>
      </c>
      <c r="E1044" s="16" t="s">
        <v>237</v>
      </c>
      <c r="F1044" s="17">
        <f>'[1]Приложение 2'!G832</f>
        <v>477.8</v>
      </c>
      <c r="G1044" s="17">
        <v>477.8</v>
      </c>
      <c r="H1044" s="60"/>
      <c r="I1044" s="60"/>
    </row>
    <row r="1045" spans="1:9" s="69" customFormat="1" ht="36.6" customHeight="1">
      <c r="A1045" s="22" t="s">
        <v>612</v>
      </c>
      <c r="B1045" s="13" t="s">
        <v>77</v>
      </c>
      <c r="C1045" s="13" t="s">
        <v>9</v>
      </c>
      <c r="D1045" s="13"/>
      <c r="E1045" s="13"/>
      <c r="F1045" s="14">
        <f>F1046+F1052</f>
        <v>530</v>
      </c>
      <c r="G1045" s="14">
        <f>G1046+G1052</f>
        <v>530</v>
      </c>
      <c r="H1045" s="60"/>
      <c r="I1045" s="60"/>
    </row>
    <row r="1046" spans="1:9" s="69" customFormat="1" ht="36.6" customHeight="1">
      <c r="A1046" s="20" t="s">
        <v>149</v>
      </c>
      <c r="B1046" s="16" t="s">
        <v>77</v>
      </c>
      <c r="C1046" s="16" t="s">
        <v>9</v>
      </c>
      <c r="D1046" s="16" t="s">
        <v>150</v>
      </c>
      <c r="E1046" s="13"/>
      <c r="F1046" s="17">
        <f t="shared" ref="F1046:G1050" si="202">F1047</f>
        <v>200</v>
      </c>
      <c r="G1046" s="17">
        <f t="shared" si="202"/>
        <v>200</v>
      </c>
      <c r="H1046" s="60"/>
      <c r="I1046" s="60"/>
    </row>
    <row r="1047" spans="1:9" s="69" customFormat="1" ht="52.2" customHeight="1">
      <c r="A1047" s="20" t="s">
        <v>151</v>
      </c>
      <c r="B1047" s="16" t="s">
        <v>77</v>
      </c>
      <c r="C1047" s="16" t="s">
        <v>9</v>
      </c>
      <c r="D1047" s="16" t="s">
        <v>152</v>
      </c>
      <c r="E1047" s="13"/>
      <c r="F1047" s="17">
        <f t="shared" si="202"/>
        <v>200</v>
      </c>
      <c r="G1047" s="17">
        <f t="shared" si="202"/>
        <v>200</v>
      </c>
      <c r="H1047" s="60"/>
      <c r="I1047" s="60"/>
    </row>
    <row r="1048" spans="1:9" s="69" customFormat="1" ht="70.2" customHeight="1">
      <c r="A1048" s="20" t="s">
        <v>189</v>
      </c>
      <c r="B1048" s="16" t="s">
        <v>77</v>
      </c>
      <c r="C1048" s="16" t="s">
        <v>9</v>
      </c>
      <c r="D1048" s="16" t="s">
        <v>190</v>
      </c>
      <c r="E1048" s="13"/>
      <c r="F1048" s="17">
        <f t="shared" si="202"/>
        <v>200</v>
      </c>
      <c r="G1048" s="17">
        <f t="shared" si="202"/>
        <v>200</v>
      </c>
      <c r="H1048" s="60"/>
      <c r="I1048" s="60"/>
    </row>
    <row r="1049" spans="1:9" s="69" customFormat="1" ht="41.4" customHeight="1">
      <c r="A1049" s="20" t="s">
        <v>258</v>
      </c>
      <c r="B1049" s="16" t="s">
        <v>77</v>
      </c>
      <c r="C1049" s="16" t="s">
        <v>9</v>
      </c>
      <c r="D1049" s="16" t="s">
        <v>295</v>
      </c>
      <c r="E1049" s="13"/>
      <c r="F1049" s="17">
        <f t="shared" si="202"/>
        <v>200</v>
      </c>
      <c r="G1049" s="17">
        <f t="shared" si="202"/>
        <v>200</v>
      </c>
      <c r="H1049" s="60"/>
      <c r="I1049" s="60"/>
    </row>
    <row r="1050" spans="1:9" s="69" customFormat="1" ht="36.6" customHeight="1">
      <c r="A1050" s="20" t="s">
        <v>157</v>
      </c>
      <c r="B1050" s="16" t="s">
        <v>77</v>
      </c>
      <c r="C1050" s="16" t="s">
        <v>9</v>
      </c>
      <c r="D1050" s="16" t="s">
        <v>295</v>
      </c>
      <c r="E1050" s="16" t="s">
        <v>158</v>
      </c>
      <c r="F1050" s="17">
        <f t="shared" si="202"/>
        <v>200</v>
      </c>
      <c r="G1050" s="17">
        <f t="shared" si="202"/>
        <v>200</v>
      </c>
      <c r="H1050" s="60"/>
      <c r="I1050" s="60"/>
    </row>
    <row r="1051" spans="1:9" s="69" customFormat="1" ht="36.6" customHeight="1">
      <c r="A1051" s="20" t="s">
        <v>159</v>
      </c>
      <c r="B1051" s="16" t="s">
        <v>77</v>
      </c>
      <c r="C1051" s="16" t="s">
        <v>9</v>
      </c>
      <c r="D1051" s="16" t="s">
        <v>295</v>
      </c>
      <c r="E1051" s="16" t="s">
        <v>160</v>
      </c>
      <c r="F1051" s="17">
        <f>'[1]Приложение 2'!G159</f>
        <v>200</v>
      </c>
      <c r="G1051" s="17">
        <v>200</v>
      </c>
      <c r="H1051" s="60"/>
      <c r="I1051" s="60"/>
    </row>
    <row r="1052" spans="1:9" s="69" customFormat="1" ht="36.6" customHeight="1">
      <c r="A1052" s="19" t="s">
        <v>496</v>
      </c>
      <c r="B1052" s="16" t="s">
        <v>77</v>
      </c>
      <c r="C1052" s="16" t="s">
        <v>9</v>
      </c>
      <c r="D1052" s="16" t="s">
        <v>497</v>
      </c>
      <c r="E1052" s="13"/>
      <c r="F1052" s="17">
        <f t="shared" ref="F1052:G1056" si="203">F1053</f>
        <v>330</v>
      </c>
      <c r="G1052" s="17">
        <f t="shared" si="203"/>
        <v>330</v>
      </c>
      <c r="H1052" s="60"/>
      <c r="I1052" s="60"/>
    </row>
    <row r="1053" spans="1:9" s="69" customFormat="1" ht="36.6" customHeight="1">
      <c r="A1053" s="19" t="s">
        <v>603</v>
      </c>
      <c r="B1053" s="16" t="s">
        <v>77</v>
      </c>
      <c r="C1053" s="16" t="s">
        <v>9</v>
      </c>
      <c r="D1053" s="16" t="s">
        <v>613</v>
      </c>
      <c r="E1053" s="16"/>
      <c r="F1053" s="17">
        <f t="shared" si="203"/>
        <v>330</v>
      </c>
      <c r="G1053" s="17">
        <f t="shared" si="203"/>
        <v>330</v>
      </c>
      <c r="H1053" s="60"/>
      <c r="I1053" s="60"/>
    </row>
    <row r="1054" spans="1:9" s="69" customFormat="1" ht="36.6" customHeight="1">
      <c r="A1054" s="19" t="s">
        <v>605</v>
      </c>
      <c r="B1054" s="16" t="s">
        <v>77</v>
      </c>
      <c r="C1054" s="16" t="s">
        <v>9</v>
      </c>
      <c r="D1054" s="16" t="s">
        <v>606</v>
      </c>
      <c r="E1054" s="16"/>
      <c r="F1054" s="17">
        <f t="shared" si="203"/>
        <v>330</v>
      </c>
      <c r="G1054" s="17">
        <f t="shared" si="203"/>
        <v>330</v>
      </c>
      <c r="H1054" s="60"/>
      <c r="I1054" s="60"/>
    </row>
    <row r="1055" spans="1:9" s="69" customFormat="1" ht="36.6" customHeight="1">
      <c r="A1055" s="19" t="s">
        <v>258</v>
      </c>
      <c r="B1055" s="16" t="s">
        <v>77</v>
      </c>
      <c r="C1055" s="16" t="s">
        <v>9</v>
      </c>
      <c r="D1055" s="16" t="s">
        <v>614</v>
      </c>
      <c r="E1055" s="16"/>
      <c r="F1055" s="17">
        <f t="shared" si="203"/>
        <v>330</v>
      </c>
      <c r="G1055" s="17">
        <f t="shared" si="203"/>
        <v>330</v>
      </c>
      <c r="H1055" s="60"/>
      <c r="I1055" s="60"/>
    </row>
    <row r="1056" spans="1:9" s="69" customFormat="1" ht="36.6" customHeight="1">
      <c r="A1056" s="19" t="s">
        <v>234</v>
      </c>
      <c r="B1056" s="16" t="s">
        <v>77</v>
      </c>
      <c r="C1056" s="16" t="s">
        <v>9</v>
      </c>
      <c r="D1056" s="16" t="s">
        <v>614</v>
      </c>
      <c r="E1056" s="16" t="s">
        <v>235</v>
      </c>
      <c r="F1056" s="17">
        <f t="shared" si="203"/>
        <v>330</v>
      </c>
      <c r="G1056" s="17">
        <f t="shared" si="203"/>
        <v>330</v>
      </c>
      <c r="H1056" s="60"/>
      <c r="I1056" s="60"/>
    </row>
    <row r="1057" spans="1:9" s="69" customFormat="1" ht="36.6" customHeight="1">
      <c r="A1057" s="19" t="s">
        <v>236</v>
      </c>
      <c r="B1057" s="16" t="s">
        <v>77</v>
      </c>
      <c r="C1057" s="16" t="s">
        <v>9</v>
      </c>
      <c r="D1057" s="16" t="s">
        <v>614</v>
      </c>
      <c r="E1057" s="16" t="s">
        <v>237</v>
      </c>
      <c r="F1057" s="17">
        <f>'[1]Приложение 2'!G839</f>
        <v>330</v>
      </c>
      <c r="G1057" s="17">
        <v>330</v>
      </c>
      <c r="H1057" s="60"/>
      <c r="I1057" s="60"/>
    </row>
    <row r="1058" spans="1:9" s="51" customFormat="1" ht="36.75" customHeight="1">
      <c r="A1058" s="12" t="s">
        <v>615</v>
      </c>
      <c r="B1058" s="13" t="s">
        <v>77</v>
      </c>
      <c r="C1058" s="13" t="s">
        <v>68</v>
      </c>
      <c r="D1058" s="13"/>
      <c r="E1058" s="13"/>
      <c r="F1058" s="14">
        <f>F1059</f>
        <v>3975.8</v>
      </c>
      <c r="G1058" s="14">
        <f>G1059</f>
        <v>3827.7</v>
      </c>
    </row>
    <row r="1059" spans="1:9" s="42" customFormat="1" ht="80.099999999999994" customHeight="1">
      <c r="A1059" s="19" t="s">
        <v>496</v>
      </c>
      <c r="B1059" s="16" t="s">
        <v>77</v>
      </c>
      <c r="C1059" s="16" t="s">
        <v>68</v>
      </c>
      <c r="D1059" s="16" t="s">
        <v>497</v>
      </c>
      <c r="E1059" s="16"/>
      <c r="F1059" s="17">
        <f>F1070+F1060+F1065+F1075+F1089</f>
        <v>3975.8</v>
      </c>
      <c r="G1059" s="17">
        <f>G1070+G1060+G1065+G1075+G1089</f>
        <v>3827.7</v>
      </c>
      <c r="H1059" s="1"/>
      <c r="I1059" s="1"/>
    </row>
    <row r="1060" spans="1:9" s="57" customFormat="1" ht="62.4">
      <c r="A1060" s="19" t="s">
        <v>616</v>
      </c>
      <c r="B1060" s="16" t="s">
        <v>77</v>
      </c>
      <c r="C1060" s="16" t="s">
        <v>68</v>
      </c>
      <c r="D1060" s="16" t="s">
        <v>617</v>
      </c>
      <c r="E1060" s="16"/>
      <c r="F1060" s="17">
        <f>F1061</f>
        <v>214.1</v>
      </c>
      <c r="G1060" s="17">
        <f>G1061</f>
        <v>214.1</v>
      </c>
      <c r="H1060" s="1"/>
      <c r="I1060" s="1"/>
    </row>
    <row r="1061" spans="1:9" ht="62.4">
      <c r="A1061" s="19" t="s">
        <v>618</v>
      </c>
      <c r="B1061" s="16" t="s">
        <v>77</v>
      </c>
      <c r="C1061" s="16" t="s">
        <v>68</v>
      </c>
      <c r="D1061" s="16" t="s">
        <v>619</v>
      </c>
      <c r="E1061" s="16"/>
      <c r="F1061" s="17">
        <f>F1063</f>
        <v>214.1</v>
      </c>
      <c r="G1061" s="17">
        <f>G1063</f>
        <v>214.1</v>
      </c>
    </row>
    <row r="1062" spans="1:9" ht="31.2">
      <c r="A1062" s="19" t="s">
        <v>117</v>
      </c>
      <c r="B1062" s="16" t="s">
        <v>77</v>
      </c>
      <c r="C1062" s="16" t="s">
        <v>68</v>
      </c>
      <c r="D1062" s="16" t="s">
        <v>620</v>
      </c>
      <c r="E1062" s="16"/>
      <c r="F1062" s="17">
        <f t="shared" ref="F1062:G1063" si="204">F1063</f>
        <v>214.1</v>
      </c>
      <c r="G1062" s="17">
        <f t="shared" si="204"/>
        <v>214.1</v>
      </c>
    </row>
    <row r="1063" spans="1:9" ht="62.4">
      <c r="A1063" s="19" t="s">
        <v>26</v>
      </c>
      <c r="B1063" s="16" t="s">
        <v>77</v>
      </c>
      <c r="C1063" s="16" t="s">
        <v>68</v>
      </c>
      <c r="D1063" s="16" t="s">
        <v>620</v>
      </c>
      <c r="E1063" s="16" t="s">
        <v>27</v>
      </c>
      <c r="F1063" s="17">
        <f t="shared" si="204"/>
        <v>214.1</v>
      </c>
      <c r="G1063" s="17">
        <f t="shared" si="204"/>
        <v>214.1</v>
      </c>
    </row>
    <row r="1064" spans="1:9" ht="62.4">
      <c r="A1064" s="19" t="s">
        <v>28</v>
      </c>
      <c r="B1064" s="16" t="s">
        <v>77</v>
      </c>
      <c r="C1064" s="16" t="s">
        <v>68</v>
      </c>
      <c r="D1064" s="16" t="s">
        <v>620</v>
      </c>
      <c r="E1064" s="16" t="s">
        <v>29</v>
      </c>
      <c r="F1064" s="17">
        <f>'[1]Приложение 2'!G846</f>
        <v>214.1</v>
      </c>
      <c r="G1064" s="17">
        <v>214.1</v>
      </c>
    </row>
    <row r="1065" spans="1:9" ht="82.2" customHeight="1">
      <c r="A1065" s="19" t="s">
        <v>621</v>
      </c>
      <c r="B1065" s="16" t="s">
        <v>77</v>
      </c>
      <c r="C1065" s="16" t="s">
        <v>68</v>
      </c>
      <c r="D1065" s="16" t="s">
        <v>622</v>
      </c>
      <c r="E1065" s="16"/>
      <c r="F1065" s="17">
        <f t="shared" ref="F1065:G1068" si="205">F1066</f>
        <v>43.8</v>
      </c>
      <c r="G1065" s="17">
        <f t="shared" si="205"/>
        <v>43.8</v>
      </c>
    </row>
    <row r="1066" spans="1:9" ht="78">
      <c r="A1066" s="19" t="s">
        <v>623</v>
      </c>
      <c r="B1066" s="16" t="s">
        <v>77</v>
      </c>
      <c r="C1066" s="16" t="s">
        <v>68</v>
      </c>
      <c r="D1066" s="16" t="s">
        <v>624</v>
      </c>
      <c r="E1066" s="16"/>
      <c r="F1066" s="17">
        <f t="shared" si="205"/>
        <v>43.8</v>
      </c>
      <c r="G1066" s="17">
        <f t="shared" si="205"/>
        <v>43.8</v>
      </c>
    </row>
    <row r="1067" spans="1:9" ht="31.2">
      <c r="A1067" s="19" t="s">
        <v>117</v>
      </c>
      <c r="B1067" s="16" t="s">
        <v>77</v>
      </c>
      <c r="C1067" s="16" t="s">
        <v>68</v>
      </c>
      <c r="D1067" s="16" t="s">
        <v>625</v>
      </c>
      <c r="E1067" s="16"/>
      <c r="F1067" s="17">
        <f t="shared" si="205"/>
        <v>43.8</v>
      </c>
      <c r="G1067" s="17">
        <f t="shared" si="205"/>
        <v>43.8</v>
      </c>
    </row>
    <row r="1068" spans="1:9" ht="62.4">
      <c r="A1068" s="19" t="s">
        <v>26</v>
      </c>
      <c r="B1068" s="16" t="s">
        <v>77</v>
      </c>
      <c r="C1068" s="16" t="s">
        <v>68</v>
      </c>
      <c r="D1068" s="16" t="s">
        <v>625</v>
      </c>
      <c r="E1068" s="16" t="s">
        <v>27</v>
      </c>
      <c r="F1068" s="17">
        <f t="shared" si="205"/>
        <v>43.8</v>
      </c>
      <c r="G1068" s="17">
        <f t="shared" si="205"/>
        <v>43.8</v>
      </c>
    </row>
    <row r="1069" spans="1:9" ht="62.4">
      <c r="A1069" s="19" t="s">
        <v>28</v>
      </c>
      <c r="B1069" s="16" t="s">
        <v>77</v>
      </c>
      <c r="C1069" s="16" t="s">
        <v>68</v>
      </c>
      <c r="D1069" s="16" t="s">
        <v>625</v>
      </c>
      <c r="E1069" s="16" t="s">
        <v>29</v>
      </c>
      <c r="F1069" s="17">
        <f>'[1]Приложение 2'!G851</f>
        <v>43.8</v>
      </c>
      <c r="G1069" s="17">
        <v>43.8</v>
      </c>
    </row>
    <row r="1070" spans="1:9" s="42" customFormat="1" ht="93.6">
      <c r="A1070" s="19" t="s">
        <v>626</v>
      </c>
      <c r="B1070" s="16" t="s">
        <v>77</v>
      </c>
      <c r="C1070" s="16" t="s">
        <v>68</v>
      </c>
      <c r="D1070" s="16" t="s">
        <v>627</v>
      </c>
      <c r="E1070" s="16"/>
      <c r="F1070" s="17">
        <f>F1072</f>
        <v>57</v>
      </c>
      <c r="G1070" s="17">
        <f>G1072</f>
        <v>57</v>
      </c>
      <c r="H1070" s="1"/>
      <c r="I1070" s="1"/>
    </row>
    <row r="1071" spans="1:9" s="57" customFormat="1" ht="62.4">
      <c r="A1071" s="19" t="s">
        <v>628</v>
      </c>
      <c r="B1071" s="16" t="s">
        <v>77</v>
      </c>
      <c r="C1071" s="16" t="s">
        <v>68</v>
      </c>
      <c r="D1071" s="16" t="s">
        <v>629</v>
      </c>
      <c r="E1071" s="16"/>
      <c r="F1071" s="17">
        <f t="shared" ref="F1071:G1073" si="206">F1072</f>
        <v>57</v>
      </c>
      <c r="G1071" s="17">
        <f t="shared" si="206"/>
        <v>57</v>
      </c>
      <c r="H1071" s="1"/>
      <c r="I1071" s="1"/>
    </row>
    <row r="1072" spans="1:9" s="53" customFormat="1" ht="31.2">
      <c r="A1072" s="19" t="s">
        <v>117</v>
      </c>
      <c r="B1072" s="16" t="s">
        <v>77</v>
      </c>
      <c r="C1072" s="16" t="s">
        <v>68</v>
      </c>
      <c r="D1072" s="16" t="s">
        <v>630</v>
      </c>
      <c r="E1072" s="16"/>
      <c r="F1072" s="17">
        <f t="shared" si="206"/>
        <v>57</v>
      </c>
      <c r="G1072" s="17">
        <f t="shared" si="206"/>
        <v>57</v>
      </c>
      <c r="H1072" s="1"/>
      <c r="I1072" s="1"/>
    </row>
    <row r="1073" spans="1:9" s="53" customFormat="1" ht="52.5" customHeight="1">
      <c r="A1073" s="19" t="s">
        <v>26</v>
      </c>
      <c r="B1073" s="16" t="s">
        <v>77</v>
      </c>
      <c r="C1073" s="16" t="s">
        <v>68</v>
      </c>
      <c r="D1073" s="16" t="s">
        <v>630</v>
      </c>
      <c r="E1073" s="16" t="s">
        <v>27</v>
      </c>
      <c r="F1073" s="17">
        <f t="shared" si="206"/>
        <v>57</v>
      </c>
      <c r="G1073" s="17">
        <f t="shared" si="206"/>
        <v>57</v>
      </c>
      <c r="H1073" s="1"/>
      <c r="I1073" s="1"/>
    </row>
    <row r="1074" spans="1:9" s="53" customFormat="1" ht="64.5" customHeight="1">
      <c r="A1074" s="19" t="s">
        <v>28</v>
      </c>
      <c r="B1074" s="16" t="s">
        <v>77</v>
      </c>
      <c r="C1074" s="16" t="s">
        <v>68</v>
      </c>
      <c r="D1074" s="16" t="s">
        <v>630</v>
      </c>
      <c r="E1074" s="16" t="s">
        <v>29</v>
      </c>
      <c r="F1074" s="17">
        <f>'[1]Приложение 2'!G856</f>
        <v>57</v>
      </c>
      <c r="G1074" s="17">
        <v>57</v>
      </c>
      <c r="H1074" s="1"/>
      <c r="I1074" s="1"/>
    </row>
    <row r="1075" spans="1:9" s="70" customFormat="1" ht="93.6">
      <c r="A1075" s="19" t="s">
        <v>631</v>
      </c>
      <c r="B1075" s="16" t="s">
        <v>77</v>
      </c>
      <c r="C1075" s="16" t="s">
        <v>68</v>
      </c>
      <c r="D1075" s="16" t="s">
        <v>632</v>
      </c>
      <c r="E1075" s="16"/>
      <c r="F1075" s="17">
        <f>F1076+F1085</f>
        <v>3641.9</v>
      </c>
      <c r="G1075" s="17">
        <f>G1076+G1085</f>
        <v>3493.7999999999997</v>
      </c>
      <c r="H1075" s="1"/>
      <c r="I1075" s="1"/>
    </row>
    <row r="1076" spans="1:9" s="58" customFormat="1" ht="93.6">
      <c r="A1076" s="19" t="s">
        <v>633</v>
      </c>
      <c r="B1076" s="16" t="s">
        <v>77</v>
      </c>
      <c r="C1076" s="16" t="s">
        <v>68</v>
      </c>
      <c r="D1076" s="16" t="s">
        <v>634</v>
      </c>
      <c r="E1076" s="16"/>
      <c r="F1076" s="17">
        <f>F1077+F1082</f>
        <v>3613.9</v>
      </c>
      <c r="G1076" s="17">
        <f>G1077+G1082</f>
        <v>3469.8999999999996</v>
      </c>
      <c r="H1076" s="1"/>
      <c r="I1076" s="1"/>
    </row>
    <row r="1077" spans="1:9" s="53" customFormat="1" ht="46.8">
      <c r="A1077" s="19" t="s">
        <v>24</v>
      </c>
      <c r="B1077" s="16" t="s">
        <v>77</v>
      </c>
      <c r="C1077" s="16" t="s">
        <v>68</v>
      </c>
      <c r="D1077" s="16" t="s">
        <v>635</v>
      </c>
      <c r="E1077" s="16"/>
      <c r="F1077" s="17">
        <f>F1078+F1080</f>
        <v>3612.9</v>
      </c>
      <c r="G1077" s="17">
        <f>G1078+G1080</f>
        <v>3469.8999999999996</v>
      </c>
      <c r="H1077" s="1"/>
      <c r="I1077" s="1"/>
    </row>
    <row r="1078" spans="1:9" s="58" customFormat="1" ht="126.75" customHeight="1">
      <c r="A1078" s="19" t="s">
        <v>16</v>
      </c>
      <c r="B1078" s="16" t="s">
        <v>77</v>
      </c>
      <c r="C1078" s="16" t="s">
        <v>68</v>
      </c>
      <c r="D1078" s="16" t="s">
        <v>635</v>
      </c>
      <c r="E1078" s="16" t="s">
        <v>17</v>
      </c>
      <c r="F1078" s="17">
        <f>F1079</f>
        <v>3359.4</v>
      </c>
      <c r="G1078" s="17">
        <f>G1079</f>
        <v>3312.2</v>
      </c>
      <c r="H1078" s="1"/>
      <c r="I1078" s="1"/>
    </row>
    <row r="1079" spans="1:9" s="53" customFormat="1" ht="46.8">
      <c r="A1079" s="19" t="s">
        <v>18</v>
      </c>
      <c r="B1079" s="16" t="s">
        <v>77</v>
      </c>
      <c r="C1079" s="16" t="s">
        <v>68</v>
      </c>
      <c r="D1079" s="16" t="s">
        <v>635</v>
      </c>
      <c r="E1079" s="16" t="s">
        <v>19</v>
      </c>
      <c r="F1079" s="17">
        <f>'[1]Приложение 2'!G861</f>
        <v>3359.4</v>
      </c>
      <c r="G1079" s="17">
        <v>3312.2</v>
      </c>
      <c r="H1079" s="1"/>
      <c r="I1079" s="1"/>
    </row>
    <row r="1080" spans="1:9" s="53" customFormat="1" ht="54" customHeight="1">
      <c r="A1080" s="19" t="s">
        <v>26</v>
      </c>
      <c r="B1080" s="16" t="s">
        <v>77</v>
      </c>
      <c r="C1080" s="16" t="s">
        <v>68</v>
      </c>
      <c r="D1080" s="16" t="s">
        <v>635</v>
      </c>
      <c r="E1080" s="16" t="s">
        <v>27</v>
      </c>
      <c r="F1080" s="17">
        <f>F1081</f>
        <v>253.5</v>
      </c>
      <c r="G1080" s="17">
        <f>G1081</f>
        <v>157.69999999999999</v>
      </c>
      <c r="H1080" s="1"/>
      <c r="I1080" s="1"/>
    </row>
    <row r="1081" spans="1:9" s="53" customFormat="1" ht="64.5" customHeight="1">
      <c r="A1081" s="19" t="s">
        <v>28</v>
      </c>
      <c r="B1081" s="16" t="s">
        <v>77</v>
      </c>
      <c r="C1081" s="16" t="s">
        <v>68</v>
      </c>
      <c r="D1081" s="16" t="s">
        <v>635</v>
      </c>
      <c r="E1081" s="16" t="s">
        <v>29</v>
      </c>
      <c r="F1081" s="17">
        <f>'[1]Приложение 2'!G863</f>
        <v>253.5</v>
      </c>
      <c r="G1081" s="17">
        <v>157.69999999999999</v>
      </c>
      <c r="H1081" s="1"/>
      <c r="I1081" s="1"/>
    </row>
    <row r="1082" spans="1:9" s="53" customFormat="1" ht="64.5" customHeight="1">
      <c r="A1082" s="19" t="s">
        <v>30</v>
      </c>
      <c r="B1082" s="16" t="s">
        <v>77</v>
      </c>
      <c r="C1082" s="16" t="s">
        <v>68</v>
      </c>
      <c r="D1082" s="16" t="s">
        <v>636</v>
      </c>
      <c r="E1082" s="16"/>
      <c r="F1082" s="17">
        <f t="shared" ref="F1082:G1083" si="207">F1083</f>
        <v>1</v>
      </c>
      <c r="G1082" s="17">
        <f t="shared" si="207"/>
        <v>0</v>
      </c>
      <c r="H1082" s="1"/>
      <c r="I1082" s="1"/>
    </row>
    <row r="1083" spans="1:9" s="53" customFormat="1" ht="16.2">
      <c r="A1083" s="19" t="s">
        <v>32</v>
      </c>
      <c r="B1083" s="16" t="s">
        <v>77</v>
      </c>
      <c r="C1083" s="16" t="s">
        <v>68</v>
      </c>
      <c r="D1083" s="16" t="s">
        <v>636</v>
      </c>
      <c r="E1083" s="16" t="s">
        <v>33</v>
      </c>
      <c r="F1083" s="17">
        <f t="shared" si="207"/>
        <v>1</v>
      </c>
      <c r="G1083" s="17">
        <f t="shared" si="207"/>
        <v>0</v>
      </c>
      <c r="H1083" s="1"/>
      <c r="I1083" s="1"/>
    </row>
    <row r="1084" spans="1:9" s="53" customFormat="1" ht="31.2">
      <c r="A1084" s="19" t="s">
        <v>34</v>
      </c>
      <c r="B1084" s="16" t="s">
        <v>77</v>
      </c>
      <c r="C1084" s="16" t="s">
        <v>68</v>
      </c>
      <c r="D1084" s="16" t="s">
        <v>636</v>
      </c>
      <c r="E1084" s="16" t="s">
        <v>35</v>
      </c>
      <c r="F1084" s="17">
        <f>'[1]Приложение 2'!G866</f>
        <v>1</v>
      </c>
      <c r="G1084" s="17">
        <v>0</v>
      </c>
      <c r="H1084" s="1"/>
      <c r="I1084" s="1"/>
    </row>
    <row r="1085" spans="1:9" s="58" customFormat="1" ht="46.8">
      <c r="A1085" s="19" t="s">
        <v>637</v>
      </c>
      <c r="B1085" s="16" t="s">
        <v>77</v>
      </c>
      <c r="C1085" s="16" t="s">
        <v>68</v>
      </c>
      <c r="D1085" s="16" t="s">
        <v>638</v>
      </c>
      <c r="E1085" s="16"/>
      <c r="F1085" s="17">
        <f t="shared" ref="F1085:G1087" si="208">F1086</f>
        <v>28</v>
      </c>
      <c r="G1085" s="17">
        <f t="shared" si="208"/>
        <v>23.9</v>
      </c>
      <c r="H1085" s="1"/>
      <c r="I1085" s="1"/>
    </row>
    <row r="1086" spans="1:9" s="53" customFormat="1" ht="31.2">
      <c r="A1086" s="19" t="s">
        <v>117</v>
      </c>
      <c r="B1086" s="16" t="s">
        <v>77</v>
      </c>
      <c r="C1086" s="16" t="s">
        <v>68</v>
      </c>
      <c r="D1086" s="16" t="s">
        <v>639</v>
      </c>
      <c r="E1086" s="16"/>
      <c r="F1086" s="17">
        <f>F1087</f>
        <v>28</v>
      </c>
      <c r="G1086" s="17">
        <f>G1087</f>
        <v>23.9</v>
      </c>
      <c r="H1086" s="1"/>
      <c r="I1086" s="1"/>
    </row>
    <row r="1087" spans="1:9" s="53" customFormat="1" ht="51" customHeight="1">
      <c r="A1087" s="19" t="s">
        <v>26</v>
      </c>
      <c r="B1087" s="16" t="s">
        <v>77</v>
      </c>
      <c r="C1087" s="16" t="s">
        <v>68</v>
      </c>
      <c r="D1087" s="16" t="s">
        <v>639</v>
      </c>
      <c r="E1087" s="16" t="s">
        <v>27</v>
      </c>
      <c r="F1087" s="17">
        <f t="shared" si="208"/>
        <v>28</v>
      </c>
      <c r="G1087" s="17">
        <f t="shared" si="208"/>
        <v>23.9</v>
      </c>
      <c r="H1087" s="1"/>
      <c r="I1087" s="1"/>
    </row>
    <row r="1088" spans="1:9" s="53" customFormat="1" ht="64.5" customHeight="1">
      <c r="A1088" s="19" t="s">
        <v>28</v>
      </c>
      <c r="B1088" s="16" t="s">
        <v>77</v>
      </c>
      <c r="C1088" s="16" t="s">
        <v>68</v>
      </c>
      <c r="D1088" s="16" t="s">
        <v>639</v>
      </c>
      <c r="E1088" s="16" t="s">
        <v>29</v>
      </c>
      <c r="F1088" s="17">
        <f>'[1]Приложение 2'!G870</f>
        <v>28</v>
      </c>
      <c r="G1088" s="17">
        <v>23.9</v>
      </c>
      <c r="H1088" s="1"/>
      <c r="I1088" s="1"/>
    </row>
    <row r="1089" spans="1:12" s="53" customFormat="1" ht="64.5" customHeight="1">
      <c r="A1089" s="19" t="s">
        <v>603</v>
      </c>
      <c r="B1089" s="16" t="s">
        <v>77</v>
      </c>
      <c r="C1089" s="16" t="s">
        <v>68</v>
      </c>
      <c r="D1089" s="16" t="s">
        <v>613</v>
      </c>
      <c r="E1089" s="16"/>
      <c r="F1089" s="17">
        <f t="shared" ref="F1089:G1092" si="209">F1090</f>
        <v>19</v>
      </c>
      <c r="G1089" s="17">
        <f t="shared" si="209"/>
        <v>19</v>
      </c>
      <c r="H1089" s="1"/>
      <c r="I1089" s="1"/>
    </row>
    <row r="1090" spans="1:12" s="53" customFormat="1" ht="51" customHeight="1">
      <c r="A1090" s="19" t="s">
        <v>640</v>
      </c>
      <c r="B1090" s="16" t="s">
        <v>77</v>
      </c>
      <c r="C1090" s="16" t="s">
        <v>68</v>
      </c>
      <c r="D1090" s="16" t="s">
        <v>641</v>
      </c>
      <c r="E1090" s="16"/>
      <c r="F1090" s="17">
        <f t="shared" si="209"/>
        <v>19</v>
      </c>
      <c r="G1090" s="17">
        <f t="shared" si="209"/>
        <v>19</v>
      </c>
      <c r="H1090" s="1"/>
      <c r="I1090" s="1"/>
    </row>
    <row r="1091" spans="1:12" s="53" customFormat="1" ht="31.8" customHeight="1">
      <c r="A1091" s="19" t="s">
        <v>117</v>
      </c>
      <c r="B1091" s="16" t="s">
        <v>77</v>
      </c>
      <c r="C1091" s="16" t="s">
        <v>68</v>
      </c>
      <c r="D1091" s="16" t="s">
        <v>642</v>
      </c>
      <c r="E1091" s="16"/>
      <c r="F1091" s="17">
        <f t="shared" si="209"/>
        <v>19</v>
      </c>
      <c r="G1091" s="17">
        <f t="shared" si="209"/>
        <v>19</v>
      </c>
      <c r="H1091" s="1"/>
      <c r="I1091" s="1"/>
    </row>
    <row r="1092" spans="1:12" s="53" customFormat="1" ht="64.5" customHeight="1">
      <c r="A1092" s="19" t="s">
        <v>26</v>
      </c>
      <c r="B1092" s="16" t="s">
        <v>77</v>
      </c>
      <c r="C1092" s="16" t="s">
        <v>68</v>
      </c>
      <c r="D1092" s="16" t="s">
        <v>642</v>
      </c>
      <c r="E1092" s="16" t="s">
        <v>27</v>
      </c>
      <c r="F1092" s="17">
        <f t="shared" si="209"/>
        <v>19</v>
      </c>
      <c r="G1092" s="17">
        <f t="shared" si="209"/>
        <v>19</v>
      </c>
      <c r="H1092" s="1"/>
      <c r="I1092" s="1"/>
    </row>
    <row r="1093" spans="1:12" s="53" customFormat="1" ht="64.5" customHeight="1">
      <c r="A1093" s="19" t="s">
        <v>28</v>
      </c>
      <c r="B1093" s="16" t="s">
        <v>77</v>
      </c>
      <c r="C1093" s="16" t="s">
        <v>68</v>
      </c>
      <c r="D1093" s="16" t="s">
        <v>642</v>
      </c>
      <c r="E1093" s="16" t="s">
        <v>29</v>
      </c>
      <c r="F1093" s="17">
        <f>'[1]Приложение 2'!G875</f>
        <v>19</v>
      </c>
      <c r="G1093" s="17">
        <v>19</v>
      </c>
      <c r="H1093" s="1"/>
      <c r="I1093" s="1"/>
    </row>
    <row r="1094" spans="1:12" s="53" customFormat="1" ht="42" customHeight="1">
      <c r="A1094" s="64" t="s">
        <v>643</v>
      </c>
      <c r="B1094" s="9" t="s">
        <v>222</v>
      </c>
      <c r="C1094" s="9"/>
      <c r="D1094" s="9"/>
      <c r="E1094" s="9"/>
      <c r="F1094" s="10">
        <f t="shared" ref="F1094:G1099" si="210">F1095</f>
        <v>4837.2000000000007</v>
      </c>
      <c r="G1094" s="10">
        <f t="shared" si="210"/>
        <v>4623.4000000000005</v>
      </c>
      <c r="H1094" s="1"/>
      <c r="I1094" s="1"/>
      <c r="J1094" s="1"/>
      <c r="K1094" s="1"/>
      <c r="L1094" s="1"/>
    </row>
    <row r="1095" spans="1:12" s="21" customFormat="1" ht="32.4">
      <c r="A1095" s="12" t="s">
        <v>644</v>
      </c>
      <c r="B1095" s="13" t="s">
        <v>222</v>
      </c>
      <c r="C1095" s="13" t="s">
        <v>9</v>
      </c>
      <c r="D1095" s="13"/>
      <c r="E1095" s="13"/>
      <c r="F1095" s="14">
        <f>F1096+F1104</f>
        <v>4837.2000000000007</v>
      </c>
      <c r="G1095" s="14">
        <f>G1096+G1104</f>
        <v>4623.4000000000005</v>
      </c>
    </row>
    <row r="1096" spans="1:12" s="23" customFormat="1" ht="31.2">
      <c r="A1096" s="40" t="s">
        <v>78</v>
      </c>
      <c r="B1096" s="16" t="s">
        <v>222</v>
      </c>
      <c r="C1096" s="16" t="s">
        <v>9</v>
      </c>
      <c r="D1096" s="16" t="s">
        <v>79</v>
      </c>
      <c r="E1096" s="16"/>
      <c r="F1096" s="17">
        <f t="shared" si="210"/>
        <v>4554.4000000000005</v>
      </c>
      <c r="G1096" s="17">
        <f t="shared" si="210"/>
        <v>4340.6000000000004</v>
      </c>
    </row>
    <row r="1097" spans="1:12" s="23" customFormat="1">
      <c r="A1097" s="40" t="s">
        <v>104</v>
      </c>
      <c r="B1097" s="16" t="s">
        <v>222</v>
      </c>
      <c r="C1097" s="16" t="s">
        <v>9</v>
      </c>
      <c r="D1097" s="16" t="s">
        <v>105</v>
      </c>
      <c r="E1097" s="16"/>
      <c r="F1097" s="17">
        <f>F1098+F1101</f>
        <v>4554.4000000000005</v>
      </c>
      <c r="G1097" s="17">
        <f>G1098+G1101</f>
        <v>4340.6000000000004</v>
      </c>
    </row>
    <row r="1098" spans="1:12" s="21" customFormat="1" ht="46.8">
      <c r="A1098" s="40" t="s">
        <v>645</v>
      </c>
      <c r="B1098" s="16" t="s">
        <v>222</v>
      </c>
      <c r="C1098" s="16" t="s">
        <v>9</v>
      </c>
      <c r="D1098" s="16" t="s">
        <v>646</v>
      </c>
      <c r="E1098" s="16"/>
      <c r="F1098" s="17">
        <f t="shared" si="210"/>
        <v>4247.8</v>
      </c>
      <c r="G1098" s="17">
        <f t="shared" si="210"/>
        <v>4034</v>
      </c>
    </row>
    <row r="1099" spans="1:12" s="21" customFormat="1" ht="67.5" customHeight="1">
      <c r="A1099" s="15" t="s">
        <v>234</v>
      </c>
      <c r="B1099" s="16" t="s">
        <v>222</v>
      </c>
      <c r="C1099" s="16" t="s">
        <v>9</v>
      </c>
      <c r="D1099" s="16" t="s">
        <v>646</v>
      </c>
      <c r="E1099" s="16" t="s">
        <v>235</v>
      </c>
      <c r="F1099" s="17">
        <f t="shared" si="210"/>
        <v>4247.8</v>
      </c>
      <c r="G1099" s="17">
        <f t="shared" si="210"/>
        <v>4034</v>
      </c>
    </row>
    <row r="1100" spans="1:12" s="21" customFormat="1" ht="31.2">
      <c r="A1100" s="15" t="s">
        <v>236</v>
      </c>
      <c r="B1100" s="16" t="s">
        <v>222</v>
      </c>
      <c r="C1100" s="16" t="s">
        <v>9</v>
      </c>
      <c r="D1100" s="16" t="s">
        <v>646</v>
      </c>
      <c r="E1100" s="16" t="s">
        <v>237</v>
      </c>
      <c r="F1100" s="17">
        <f>'[1]Приложение 2'!G378</f>
        <v>4247.8</v>
      </c>
      <c r="G1100" s="17">
        <v>4034</v>
      </c>
    </row>
    <row r="1101" spans="1:12" s="21" customFormat="1" ht="78">
      <c r="A1101" s="19" t="s">
        <v>647</v>
      </c>
      <c r="B1101" s="16" t="s">
        <v>222</v>
      </c>
      <c r="C1101" s="16" t="s">
        <v>9</v>
      </c>
      <c r="D1101" s="16" t="s">
        <v>648</v>
      </c>
      <c r="E1101" s="16"/>
      <c r="F1101" s="17">
        <f t="shared" ref="F1101:G1102" si="211">F1102</f>
        <v>306.60000000000002</v>
      </c>
      <c r="G1101" s="17">
        <f t="shared" si="211"/>
        <v>306.60000000000002</v>
      </c>
    </row>
    <row r="1102" spans="1:12" s="21" customFormat="1" ht="62.4">
      <c r="A1102" s="19" t="s">
        <v>234</v>
      </c>
      <c r="B1102" s="16" t="s">
        <v>222</v>
      </c>
      <c r="C1102" s="16" t="s">
        <v>9</v>
      </c>
      <c r="D1102" s="16" t="s">
        <v>648</v>
      </c>
      <c r="E1102" s="16" t="s">
        <v>649</v>
      </c>
      <c r="F1102" s="17">
        <f t="shared" si="211"/>
        <v>306.60000000000002</v>
      </c>
      <c r="G1102" s="17">
        <f t="shared" si="211"/>
        <v>306.60000000000002</v>
      </c>
    </row>
    <row r="1103" spans="1:12" s="21" customFormat="1" ht="31.2">
      <c r="A1103" s="19" t="s">
        <v>236</v>
      </c>
      <c r="B1103" s="16" t="s">
        <v>222</v>
      </c>
      <c r="C1103" s="16" t="s">
        <v>9</v>
      </c>
      <c r="D1103" s="16" t="s">
        <v>648</v>
      </c>
      <c r="E1103" s="16" t="s">
        <v>237</v>
      </c>
      <c r="F1103" s="17">
        <f>'[1]Приложение 2'!G381</f>
        <v>306.60000000000002</v>
      </c>
      <c r="G1103" s="17">
        <v>306.60000000000002</v>
      </c>
    </row>
    <row r="1104" spans="1:12" s="21" customFormat="1" ht="93.6">
      <c r="A1104" s="19" t="s">
        <v>134</v>
      </c>
      <c r="B1104" s="16" t="s">
        <v>222</v>
      </c>
      <c r="C1104" s="16" t="s">
        <v>9</v>
      </c>
      <c r="D1104" s="16" t="s">
        <v>135</v>
      </c>
      <c r="E1104" s="16"/>
      <c r="F1104" s="17">
        <f t="shared" ref="F1104:G1105" si="212">F1105</f>
        <v>282.8</v>
      </c>
      <c r="G1104" s="17">
        <f t="shared" si="212"/>
        <v>282.8</v>
      </c>
    </row>
    <row r="1105" spans="1:7" s="21" customFormat="1" ht="78">
      <c r="A1105" s="19" t="s">
        <v>136</v>
      </c>
      <c r="B1105" s="16" t="s">
        <v>222</v>
      </c>
      <c r="C1105" s="16" t="s">
        <v>9</v>
      </c>
      <c r="D1105" s="16" t="s">
        <v>137</v>
      </c>
      <c r="E1105" s="16"/>
      <c r="F1105" s="17">
        <f t="shared" si="212"/>
        <v>282.8</v>
      </c>
      <c r="G1105" s="17">
        <f t="shared" si="212"/>
        <v>282.8</v>
      </c>
    </row>
    <row r="1106" spans="1:7" s="21" customFormat="1" ht="93.6">
      <c r="A1106" s="19" t="s">
        <v>138</v>
      </c>
      <c r="B1106" s="16" t="s">
        <v>222</v>
      </c>
      <c r="C1106" s="16" t="s">
        <v>9</v>
      </c>
      <c r="D1106" s="16" t="s">
        <v>139</v>
      </c>
      <c r="E1106" s="16"/>
      <c r="F1106" s="17">
        <f>F1107+F1110</f>
        <v>282.8</v>
      </c>
      <c r="G1106" s="17">
        <f>G1107+G1110</f>
        <v>282.8</v>
      </c>
    </row>
    <row r="1107" spans="1:7" s="21" customFormat="1" ht="62.4">
      <c r="A1107" s="19" t="s">
        <v>140</v>
      </c>
      <c r="B1107" s="16" t="s">
        <v>222</v>
      </c>
      <c r="C1107" s="16" t="s">
        <v>9</v>
      </c>
      <c r="D1107" s="16" t="s">
        <v>141</v>
      </c>
      <c r="E1107" s="16"/>
      <c r="F1107" s="17">
        <f t="shared" ref="F1107:G1108" si="213">F1108</f>
        <v>263</v>
      </c>
      <c r="G1107" s="17">
        <f t="shared" si="213"/>
        <v>263</v>
      </c>
    </row>
    <row r="1108" spans="1:7" s="21" customFormat="1" ht="62.4">
      <c r="A1108" s="19" t="s">
        <v>234</v>
      </c>
      <c r="B1108" s="16" t="s">
        <v>222</v>
      </c>
      <c r="C1108" s="16" t="s">
        <v>9</v>
      </c>
      <c r="D1108" s="16" t="s">
        <v>141</v>
      </c>
      <c r="E1108" s="16" t="s">
        <v>235</v>
      </c>
      <c r="F1108" s="17">
        <f t="shared" si="213"/>
        <v>263</v>
      </c>
      <c r="G1108" s="17">
        <f t="shared" si="213"/>
        <v>263</v>
      </c>
    </row>
    <row r="1109" spans="1:7" s="21" customFormat="1" ht="31.2">
      <c r="A1109" s="19" t="s">
        <v>236</v>
      </c>
      <c r="B1109" s="16" t="s">
        <v>222</v>
      </c>
      <c r="C1109" s="16" t="s">
        <v>9</v>
      </c>
      <c r="D1109" s="16" t="s">
        <v>141</v>
      </c>
      <c r="E1109" s="16" t="s">
        <v>237</v>
      </c>
      <c r="F1109" s="17">
        <f>'[1]Приложение 2'!G387</f>
        <v>263</v>
      </c>
      <c r="G1109" s="17">
        <v>263</v>
      </c>
    </row>
    <row r="1110" spans="1:7" s="21" customFormat="1" ht="78">
      <c r="A1110" s="19" t="s">
        <v>142</v>
      </c>
      <c r="B1110" s="16" t="s">
        <v>222</v>
      </c>
      <c r="C1110" s="16" t="s">
        <v>9</v>
      </c>
      <c r="D1110" s="16" t="s">
        <v>143</v>
      </c>
      <c r="E1110" s="16"/>
      <c r="F1110" s="17">
        <f t="shared" ref="F1110:G1111" si="214">F1111</f>
        <v>19.8</v>
      </c>
      <c r="G1110" s="17">
        <f t="shared" si="214"/>
        <v>19.8</v>
      </c>
    </row>
    <row r="1111" spans="1:7" s="21" customFormat="1" ht="62.4">
      <c r="A1111" s="19" t="s">
        <v>234</v>
      </c>
      <c r="B1111" s="16" t="s">
        <v>222</v>
      </c>
      <c r="C1111" s="16" t="s">
        <v>9</v>
      </c>
      <c r="D1111" s="16" t="s">
        <v>143</v>
      </c>
      <c r="E1111" s="16" t="s">
        <v>235</v>
      </c>
      <c r="F1111" s="17">
        <f t="shared" si="214"/>
        <v>19.8</v>
      </c>
      <c r="G1111" s="17">
        <f t="shared" si="214"/>
        <v>19.8</v>
      </c>
    </row>
    <row r="1112" spans="1:7" s="21" customFormat="1" ht="31.2">
      <c r="A1112" s="19" t="s">
        <v>236</v>
      </c>
      <c r="B1112" s="16" t="s">
        <v>222</v>
      </c>
      <c r="C1112" s="16" t="s">
        <v>9</v>
      </c>
      <c r="D1112" s="16" t="s">
        <v>143</v>
      </c>
      <c r="E1112" s="16" t="s">
        <v>237</v>
      </c>
      <c r="F1112" s="17">
        <f>'[1]Приложение 2'!G390</f>
        <v>19.8</v>
      </c>
      <c r="G1112" s="17">
        <v>19.8</v>
      </c>
    </row>
    <row r="1113" spans="1:7" s="21" customFormat="1" ht="55.2" customHeight="1">
      <c r="A1113" s="71" t="s">
        <v>650</v>
      </c>
      <c r="B1113" s="9" t="s">
        <v>85</v>
      </c>
      <c r="C1113" s="9"/>
      <c r="D1113" s="9"/>
      <c r="E1113" s="9"/>
      <c r="F1113" s="10">
        <f t="shared" ref="F1113:G1114" si="215">F1114</f>
        <v>25347</v>
      </c>
      <c r="G1113" s="10">
        <f t="shared" si="215"/>
        <v>25229.5</v>
      </c>
    </row>
    <row r="1114" spans="1:7" s="21" customFormat="1" ht="51" customHeight="1">
      <c r="A1114" s="22" t="s">
        <v>651</v>
      </c>
      <c r="B1114" s="13" t="s">
        <v>85</v>
      </c>
      <c r="C1114" s="13" t="s">
        <v>7</v>
      </c>
      <c r="D1114" s="13"/>
      <c r="E1114" s="13"/>
      <c r="F1114" s="14">
        <f t="shared" si="215"/>
        <v>25347</v>
      </c>
      <c r="G1114" s="14">
        <f t="shared" si="215"/>
        <v>25229.5</v>
      </c>
    </row>
    <row r="1115" spans="1:7" s="21" customFormat="1" ht="31.2">
      <c r="A1115" s="19" t="s">
        <v>652</v>
      </c>
      <c r="B1115" s="16" t="s">
        <v>85</v>
      </c>
      <c r="C1115" s="16" t="s">
        <v>7</v>
      </c>
      <c r="D1115" s="16" t="s">
        <v>653</v>
      </c>
      <c r="E1115" s="16"/>
      <c r="F1115" s="17">
        <f>F1116+F1119+F1122+F1125</f>
        <v>25347</v>
      </c>
      <c r="G1115" s="17">
        <f>G1116+G1119+G1122+G1125</f>
        <v>25229.5</v>
      </c>
    </row>
    <row r="1116" spans="1:7" s="21" customFormat="1" ht="31.2">
      <c r="A1116" s="19" t="s">
        <v>654</v>
      </c>
      <c r="B1116" s="16" t="s">
        <v>85</v>
      </c>
      <c r="C1116" s="16" t="s">
        <v>7</v>
      </c>
      <c r="D1116" s="16" t="s">
        <v>655</v>
      </c>
      <c r="E1116" s="16"/>
      <c r="F1116" s="17">
        <f t="shared" ref="F1116:G1117" si="216">F1117</f>
        <v>25232.3</v>
      </c>
      <c r="G1116" s="17">
        <f t="shared" si="216"/>
        <v>25114.799999999999</v>
      </c>
    </row>
    <row r="1117" spans="1:7" s="21" customFormat="1" ht="35.25" customHeight="1">
      <c r="A1117" s="19" t="s">
        <v>656</v>
      </c>
      <c r="B1117" s="16" t="s">
        <v>85</v>
      </c>
      <c r="C1117" s="16" t="s">
        <v>7</v>
      </c>
      <c r="D1117" s="16" t="s">
        <v>655</v>
      </c>
      <c r="E1117" s="16" t="s">
        <v>657</v>
      </c>
      <c r="F1117" s="17">
        <f t="shared" si="216"/>
        <v>25232.3</v>
      </c>
      <c r="G1117" s="17">
        <f t="shared" si="216"/>
        <v>25114.799999999999</v>
      </c>
    </row>
    <row r="1118" spans="1:7" s="21" customFormat="1" ht="31.2">
      <c r="A1118" s="19" t="s">
        <v>658</v>
      </c>
      <c r="B1118" s="16" t="s">
        <v>85</v>
      </c>
      <c r="C1118" s="16" t="s">
        <v>7</v>
      </c>
      <c r="D1118" s="16" t="s">
        <v>655</v>
      </c>
      <c r="E1118" s="16" t="s">
        <v>659</v>
      </c>
      <c r="F1118" s="17">
        <f>'[1]Приложение 2'!G165</f>
        <v>25232.3</v>
      </c>
      <c r="G1118" s="17">
        <v>25114.799999999999</v>
      </c>
    </row>
    <row r="1119" spans="1:7" s="21" customFormat="1" ht="46.8">
      <c r="A1119" s="19" t="s">
        <v>660</v>
      </c>
      <c r="B1119" s="16" t="s">
        <v>85</v>
      </c>
      <c r="C1119" s="16" t="s">
        <v>7</v>
      </c>
      <c r="D1119" s="16" t="s">
        <v>661</v>
      </c>
      <c r="E1119" s="16"/>
      <c r="F1119" s="17">
        <f t="shared" ref="F1119:G1120" si="217">F1120</f>
        <v>10.5</v>
      </c>
      <c r="G1119" s="17">
        <f t="shared" si="217"/>
        <v>10.5</v>
      </c>
    </row>
    <row r="1120" spans="1:7" s="21" customFormat="1" ht="31.2">
      <c r="A1120" s="19" t="s">
        <v>656</v>
      </c>
      <c r="B1120" s="16" t="s">
        <v>85</v>
      </c>
      <c r="C1120" s="16" t="s">
        <v>7</v>
      </c>
      <c r="D1120" s="16" t="s">
        <v>661</v>
      </c>
      <c r="E1120" s="16" t="s">
        <v>657</v>
      </c>
      <c r="F1120" s="17">
        <f t="shared" si="217"/>
        <v>10.5</v>
      </c>
      <c r="G1120" s="17">
        <f t="shared" si="217"/>
        <v>10.5</v>
      </c>
    </row>
    <row r="1121" spans="1:7" s="21" customFormat="1" ht="47.25" customHeight="1">
      <c r="A1121" s="19" t="s">
        <v>658</v>
      </c>
      <c r="B1121" s="16" t="s">
        <v>85</v>
      </c>
      <c r="C1121" s="16" t="s">
        <v>7</v>
      </c>
      <c r="D1121" s="16" t="s">
        <v>661</v>
      </c>
      <c r="E1121" s="16" t="s">
        <v>659</v>
      </c>
      <c r="F1121" s="17">
        <f>'[1]Приложение 2'!G168</f>
        <v>10.5</v>
      </c>
      <c r="G1121" s="17">
        <v>10.5</v>
      </c>
    </row>
    <row r="1122" spans="1:7" s="21" customFormat="1" ht="78">
      <c r="A1122" s="19" t="s">
        <v>662</v>
      </c>
      <c r="B1122" s="16" t="s">
        <v>85</v>
      </c>
      <c r="C1122" s="16" t="s">
        <v>7</v>
      </c>
      <c r="D1122" s="16" t="s">
        <v>663</v>
      </c>
      <c r="E1122" s="16"/>
      <c r="F1122" s="17">
        <f t="shared" ref="F1122:G1123" si="218">F1123</f>
        <v>64.2</v>
      </c>
      <c r="G1122" s="17">
        <f t="shared" si="218"/>
        <v>64.2</v>
      </c>
    </row>
    <row r="1123" spans="1:7" s="21" customFormat="1" ht="47.25" customHeight="1">
      <c r="A1123" s="19" t="s">
        <v>656</v>
      </c>
      <c r="B1123" s="16" t="s">
        <v>85</v>
      </c>
      <c r="C1123" s="16" t="s">
        <v>7</v>
      </c>
      <c r="D1123" s="16" t="s">
        <v>663</v>
      </c>
      <c r="E1123" s="16" t="s">
        <v>657</v>
      </c>
      <c r="F1123" s="17">
        <f t="shared" si="218"/>
        <v>64.2</v>
      </c>
      <c r="G1123" s="17">
        <f t="shared" si="218"/>
        <v>64.2</v>
      </c>
    </row>
    <row r="1124" spans="1:7" s="21" customFormat="1" ht="47.25" customHeight="1">
      <c r="A1124" s="19" t="s">
        <v>658</v>
      </c>
      <c r="B1124" s="16" t="s">
        <v>85</v>
      </c>
      <c r="C1124" s="16" t="s">
        <v>7</v>
      </c>
      <c r="D1124" s="16" t="s">
        <v>663</v>
      </c>
      <c r="E1124" s="16" t="s">
        <v>659</v>
      </c>
      <c r="F1124" s="17">
        <f>'[1]Приложение 2'!G171</f>
        <v>64.2</v>
      </c>
      <c r="G1124" s="17">
        <v>64.2</v>
      </c>
    </row>
    <row r="1125" spans="1:7" s="21" customFormat="1" ht="47.25" customHeight="1">
      <c r="A1125" s="19" t="s">
        <v>664</v>
      </c>
      <c r="B1125" s="16" t="s">
        <v>85</v>
      </c>
      <c r="C1125" s="16" t="s">
        <v>7</v>
      </c>
      <c r="D1125" s="16" t="s">
        <v>665</v>
      </c>
      <c r="E1125" s="16"/>
      <c r="F1125" s="17">
        <f t="shared" ref="F1125:G1126" si="219">F1126</f>
        <v>40</v>
      </c>
      <c r="G1125" s="17">
        <f t="shared" si="219"/>
        <v>40</v>
      </c>
    </row>
    <row r="1126" spans="1:7" s="21" customFormat="1" ht="47.25" customHeight="1">
      <c r="A1126" s="19" t="s">
        <v>656</v>
      </c>
      <c r="B1126" s="16" t="s">
        <v>85</v>
      </c>
      <c r="C1126" s="16" t="s">
        <v>7</v>
      </c>
      <c r="D1126" s="16" t="s">
        <v>665</v>
      </c>
      <c r="E1126" s="16" t="s">
        <v>657</v>
      </c>
      <c r="F1126" s="17">
        <f t="shared" si="219"/>
        <v>40</v>
      </c>
      <c r="G1126" s="17">
        <f t="shared" si="219"/>
        <v>40</v>
      </c>
    </row>
    <row r="1127" spans="1:7" s="21" customFormat="1" ht="47.25" customHeight="1">
      <c r="A1127" s="19" t="s">
        <v>658</v>
      </c>
      <c r="B1127" s="16" t="s">
        <v>85</v>
      </c>
      <c r="C1127" s="16" t="s">
        <v>7</v>
      </c>
      <c r="D1127" s="16" t="s">
        <v>665</v>
      </c>
      <c r="E1127" s="16" t="s">
        <v>659</v>
      </c>
      <c r="F1127" s="17">
        <f>'[1]Приложение 2'!G174</f>
        <v>40</v>
      </c>
      <c r="G1127" s="17">
        <v>40</v>
      </c>
    </row>
    <row r="1128" spans="1:7" s="21" customFormat="1" ht="62.4">
      <c r="A1128" s="72" t="s">
        <v>666</v>
      </c>
      <c r="B1128" s="9" t="s">
        <v>667</v>
      </c>
      <c r="C1128" s="9"/>
      <c r="D1128" s="9"/>
      <c r="E1128" s="9"/>
      <c r="F1128" s="10">
        <f>F1129+F1135</f>
        <v>82720.750000000015</v>
      </c>
      <c r="G1128" s="10">
        <f>G1129+G1135</f>
        <v>82228</v>
      </c>
    </row>
    <row r="1129" spans="1:7" s="21" customFormat="1" ht="78.75" customHeight="1">
      <c r="A1129" s="73" t="s">
        <v>668</v>
      </c>
      <c r="B1129" s="13" t="s">
        <v>667</v>
      </c>
      <c r="C1129" s="13" t="s">
        <v>7</v>
      </c>
      <c r="D1129" s="13"/>
      <c r="E1129" s="13"/>
      <c r="F1129" s="14">
        <f t="shared" ref="F1129:G1133" si="220">F1130</f>
        <v>10278.799999999999</v>
      </c>
      <c r="G1129" s="14">
        <f t="shared" si="220"/>
        <v>10278.799999999999</v>
      </c>
    </row>
    <row r="1130" spans="1:7" s="21" customFormat="1" ht="60" customHeight="1">
      <c r="A1130" s="74" t="s">
        <v>38</v>
      </c>
      <c r="B1130" s="16" t="s">
        <v>667</v>
      </c>
      <c r="C1130" s="16" t="s">
        <v>7</v>
      </c>
      <c r="D1130" s="16" t="s">
        <v>39</v>
      </c>
      <c r="E1130" s="16"/>
      <c r="F1130" s="17">
        <f t="shared" si="220"/>
        <v>10278.799999999999</v>
      </c>
      <c r="G1130" s="17">
        <f t="shared" si="220"/>
        <v>10278.799999999999</v>
      </c>
    </row>
    <row r="1131" spans="1:7" s="21" customFormat="1" ht="78">
      <c r="A1131" s="74" t="s">
        <v>51</v>
      </c>
      <c r="B1131" s="16" t="s">
        <v>667</v>
      </c>
      <c r="C1131" s="16" t="s">
        <v>7</v>
      </c>
      <c r="D1131" s="16" t="s">
        <v>669</v>
      </c>
      <c r="E1131" s="16"/>
      <c r="F1131" s="17">
        <f t="shared" si="220"/>
        <v>10278.799999999999</v>
      </c>
      <c r="G1131" s="17">
        <f t="shared" si="220"/>
        <v>10278.799999999999</v>
      </c>
    </row>
    <row r="1132" spans="1:7" s="21" customFormat="1" ht="62.4">
      <c r="A1132" s="75" t="s">
        <v>670</v>
      </c>
      <c r="B1132" s="16" t="s">
        <v>667</v>
      </c>
      <c r="C1132" s="16" t="s">
        <v>7</v>
      </c>
      <c r="D1132" s="16" t="s">
        <v>671</v>
      </c>
      <c r="E1132" s="16"/>
      <c r="F1132" s="17">
        <f t="shared" si="220"/>
        <v>10278.799999999999</v>
      </c>
      <c r="G1132" s="17">
        <f t="shared" si="220"/>
        <v>10278.799999999999</v>
      </c>
    </row>
    <row r="1133" spans="1:7" s="21" customFormat="1">
      <c r="A1133" s="76" t="s">
        <v>157</v>
      </c>
      <c r="B1133" s="16" t="s">
        <v>667</v>
      </c>
      <c r="C1133" s="16" t="s">
        <v>7</v>
      </c>
      <c r="D1133" s="16" t="s">
        <v>671</v>
      </c>
      <c r="E1133" s="16" t="s">
        <v>158</v>
      </c>
      <c r="F1133" s="17">
        <f t="shared" si="220"/>
        <v>10278.799999999999</v>
      </c>
      <c r="G1133" s="17">
        <f t="shared" si="220"/>
        <v>10278.799999999999</v>
      </c>
    </row>
    <row r="1134" spans="1:7" s="21" customFormat="1" ht="30" customHeight="1">
      <c r="A1134" s="76" t="s">
        <v>672</v>
      </c>
      <c r="B1134" s="16" t="s">
        <v>667</v>
      </c>
      <c r="C1134" s="16" t="s">
        <v>7</v>
      </c>
      <c r="D1134" s="16" t="s">
        <v>671</v>
      </c>
      <c r="E1134" s="16" t="s">
        <v>673</v>
      </c>
      <c r="F1134" s="17">
        <f>'[1]Приложение 2'!G181</f>
        <v>10278.799999999999</v>
      </c>
      <c r="G1134" s="17">
        <v>10278.799999999999</v>
      </c>
    </row>
    <row r="1135" spans="1:7" s="21" customFormat="1" ht="30" customHeight="1">
      <c r="A1135" s="22" t="s">
        <v>674</v>
      </c>
      <c r="B1135" s="13" t="s">
        <v>667</v>
      </c>
      <c r="C1135" s="13" t="s">
        <v>21</v>
      </c>
      <c r="D1135" s="13"/>
      <c r="E1135" s="13"/>
      <c r="F1135" s="14">
        <f t="shared" ref="F1135:G1137" si="221">F1136</f>
        <v>72441.950000000012</v>
      </c>
      <c r="G1135" s="14">
        <f t="shared" si="221"/>
        <v>71949.2</v>
      </c>
    </row>
    <row r="1136" spans="1:7" s="21" customFormat="1" ht="30" customHeight="1">
      <c r="A1136" s="20" t="s">
        <v>149</v>
      </c>
      <c r="B1136" s="16" t="s">
        <v>667</v>
      </c>
      <c r="C1136" s="16" t="s">
        <v>21</v>
      </c>
      <c r="D1136" s="16" t="s">
        <v>150</v>
      </c>
      <c r="E1136" s="13"/>
      <c r="F1136" s="17">
        <f t="shared" si="221"/>
        <v>72441.950000000012</v>
      </c>
      <c r="G1136" s="17">
        <f t="shared" si="221"/>
        <v>71949.2</v>
      </c>
    </row>
    <row r="1137" spans="1:11" s="21" customFormat="1" ht="30" customHeight="1">
      <c r="A1137" s="20" t="s">
        <v>151</v>
      </c>
      <c r="B1137" s="16" t="s">
        <v>667</v>
      </c>
      <c r="C1137" s="16" t="s">
        <v>21</v>
      </c>
      <c r="D1137" s="16" t="s">
        <v>152</v>
      </c>
      <c r="E1137" s="16"/>
      <c r="F1137" s="17">
        <f t="shared" si="221"/>
        <v>72441.950000000012</v>
      </c>
      <c r="G1137" s="17">
        <f t="shared" si="221"/>
        <v>71949.2</v>
      </c>
    </row>
    <row r="1138" spans="1:11" s="21" customFormat="1" ht="30" customHeight="1">
      <c r="A1138" s="20" t="s">
        <v>189</v>
      </c>
      <c r="B1138" s="16" t="s">
        <v>667</v>
      </c>
      <c r="C1138" s="16" t="s">
        <v>21</v>
      </c>
      <c r="D1138" s="16" t="s">
        <v>190</v>
      </c>
      <c r="E1138" s="16"/>
      <c r="F1138" s="17">
        <f>F1142+F1139+F1145</f>
        <v>72441.950000000012</v>
      </c>
      <c r="G1138" s="17">
        <f>G1142+G1139+G1145</f>
        <v>71949.2</v>
      </c>
    </row>
    <row r="1139" spans="1:11" s="21" customFormat="1" ht="91.8" customHeight="1">
      <c r="A1139" s="20" t="s">
        <v>675</v>
      </c>
      <c r="B1139" s="16" t="s">
        <v>667</v>
      </c>
      <c r="C1139" s="16" t="s">
        <v>21</v>
      </c>
      <c r="D1139" s="16" t="s">
        <v>676</v>
      </c>
      <c r="E1139" s="16"/>
      <c r="F1139" s="17">
        <f t="shared" ref="F1139:G1140" si="222">F1140</f>
        <v>67223.3</v>
      </c>
      <c r="G1139" s="17">
        <f t="shared" si="222"/>
        <v>66941.899999999994</v>
      </c>
    </row>
    <row r="1140" spans="1:11" s="21" customFormat="1" ht="30" customHeight="1">
      <c r="A1140" s="20" t="s">
        <v>157</v>
      </c>
      <c r="B1140" s="16" t="s">
        <v>667</v>
      </c>
      <c r="C1140" s="16" t="s">
        <v>21</v>
      </c>
      <c r="D1140" s="16" t="s">
        <v>676</v>
      </c>
      <c r="E1140" s="16" t="s">
        <v>158</v>
      </c>
      <c r="F1140" s="17">
        <f t="shared" si="222"/>
        <v>67223.3</v>
      </c>
      <c r="G1140" s="17">
        <f t="shared" si="222"/>
        <v>66941.899999999994</v>
      </c>
    </row>
    <row r="1141" spans="1:11" s="21" customFormat="1" ht="30" customHeight="1">
      <c r="A1141" s="20" t="s">
        <v>159</v>
      </c>
      <c r="B1141" s="16" t="s">
        <v>667</v>
      </c>
      <c r="C1141" s="16" t="s">
        <v>21</v>
      </c>
      <c r="D1141" s="16" t="s">
        <v>676</v>
      </c>
      <c r="E1141" s="16" t="s">
        <v>160</v>
      </c>
      <c r="F1141" s="17">
        <f>'[1]Приложение 2'!G188</f>
        <v>67223.3</v>
      </c>
      <c r="G1141" s="17">
        <v>66941.899999999994</v>
      </c>
    </row>
    <row r="1142" spans="1:11" s="21" customFormat="1" ht="30" customHeight="1">
      <c r="A1142" s="20" t="s">
        <v>677</v>
      </c>
      <c r="B1142" s="16" t="s">
        <v>667</v>
      </c>
      <c r="C1142" s="16" t="s">
        <v>21</v>
      </c>
      <c r="D1142" s="16" t="s">
        <v>678</v>
      </c>
      <c r="E1142" s="16"/>
      <c r="F1142" s="17">
        <f>F1143</f>
        <v>34.74</v>
      </c>
      <c r="G1142" s="17">
        <f>G1143</f>
        <v>18.7</v>
      </c>
    </row>
    <row r="1143" spans="1:11" s="21" customFormat="1" ht="30" customHeight="1">
      <c r="A1143" s="20" t="s">
        <v>157</v>
      </c>
      <c r="B1143" s="16" t="s">
        <v>667</v>
      </c>
      <c r="C1143" s="16" t="s">
        <v>21</v>
      </c>
      <c r="D1143" s="16" t="s">
        <v>678</v>
      </c>
      <c r="E1143" s="16" t="s">
        <v>158</v>
      </c>
      <c r="F1143" s="17">
        <f>F1144</f>
        <v>34.74</v>
      </c>
      <c r="G1143" s="17">
        <f>G1144</f>
        <v>18.7</v>
      </c>
    </row>
    <row r="1144" spans="1:11" s="21" customFormat="1" ht="31.2">
      <c r="A1144" s="20" t="s">
        <v>159</v>
      </c>
      <c r="B1144" s="16" t="s">
        <v>667</v>
      </c>
      <c r="C1144" s="16" t="s">
        <v>21</v>
      </c>
      <c r="D1144" s="16" t="s">
        <v>678</v>
      </c>
      <c r="E1144" s="16" t="s">
        <v>160</v>
      </c>
      <c r="F1144" s="17">
        <f>'[1]Приложение 2'!G191</f>
        <v>34.74</v>
      </c>
      <c r="G1144" s="17">
        <v>18.7</v>
      </c>
    </row>
    <row r="1145" spans="1:11" s="21" customFormat="1" ht="31.2">
      <c r="A1145" s="20" t="s">
        <v>258</v>
      </c>
      <c r="B1145" s="16" t="s">
        <v>667</v>
      </c>
      <c r="C1145" s="16" t="s">
        <v>21</v>
      </c>
      <c r="D1145" s="16" t="s">
        <v>679</v>
      </c>
      <c r="E1145" s="16"/>
      <c r="F1145" s="17">
        <f>F1146</f>
        <v>5183.91</v>
      </c>
      <c r="G1145" s="17">
        <f>G1146</f>
        <v>4988.6000000000004</v>
      </c>
    </row>
    <row r="1146" spans="1:11" s="21" customFormat="1">
      <c r="A1146" s="20" t="s">
        <v>157</v>
      </c>
      <c r="B1146" s="16" t="s">
        <v>667</v>
      </c>
      <c r="C1146" s="16" t="s">
        <v>21</v>
      </c>
      <c r="D1146" s="16" t="s">
        <v>679</v>
      </c>
      <c r="E1146" s="16" t="s">
        <v>158</v>
      </c>
      <c r="F1146" s="17">
        <f>F1147</f>
        <v>5183.91</v>
      </c>
      <c r="G1146" s="17">
        <f>G1147</f>
        <v>4988.6000000000004</v>
      </c>
    </row>
    <row r="1147" spans="1:11" s="21" customFormat="1" ht="31.2">
      <c r="A1147" s="20" t="s">
        <v>159</v>
      </c>
      <c r="B1147" s="16" t="s">
        <v>667</v>
      </c>
      <c r="C1147" s="16" t="s">
        <v>21</v>
      </c>
      <c r="D1147" s="16" t="s">
        <v>679</v>
      </c>
      <c r="E1147" s="16" t="s">
        <v>160</v>
      </c>
      <c r="F1147" s="17">
        <f>'[1]Приложение 2'!G194</f>
        <v>5183.91</v>
      </c>
      <c r="G1147" s="17">
        <v>4988.6000000000004</v>
      </c>
    </row>
    <row r="1148" spans="1:11" s="77" customFormat="1" ht="24" customHeight="1">
      <c r="A1148" s="89" t="s">
        <v>680</v>
      </c>
      <c r="B1148" s="89"/>
      <c r="C1148" s="89"/>
      <c r="D1148" s="89"/>
      <c r="E1148" s="89"/>
      <c r="F1148" s="10">
        <f>F6+F185+F215+F318+F432+F845+F922+F999+F1094+F1113+F1128</f>
        <v>3484652.2190000005</v>
      </c>
      <c r="G1148" s="10">
        <f>G6+G185+G215+G318+G432+G845+G922+G999+G1094+G1113+G1128</f>
        <v>3398177.7000000011</v>
      </c>
      <c r="I1148" s="78"/>
      <c r="J1148" s="79"/>
      <c r="K1148" s="80"/>
    </row>
    <row r="1149" spans="1:11" ht="30.75" customHeight="1">
      <c r="B1149" s="81"/>
      <c r="C1149" s="81"/>
      <c r="D1149" s="81"/>
      <c r="E1149" s="81"/>
      <c r="F1149" s="82"/>
    </row>
    <row r="1150" spans="1:11">
      <c r="B1150" s="81"/>
      <c r="C1150" s="81"/>
      <c r="D1150" s="81"/>
      <c r="E1150" s="81"/>
      <c r="F1150" s="81"/>
    </row>
    <row r="1151" spans="1:11">
      <c r="B1151" s="81"/>
      <c r="C1151" s="81"/>
      <c r="D1151" s="81"/>
      <c r="E1151" s="81"/>
      <c r="F1151" s="81"/>
    </row>
    <row r="1152" spans="1:11">
      <c r="B1152" s="81"/>
      <c r="C1152" s="81"/>
      <c r="D1152" s="81"/>
      <c r="E1152" s="81"/>
      <c r="F1152" s="81"/>
    </row>
    <row r="1153" spans="2:6">
      <c r="B1153" s="81"/>
      <c r="C1153" s="81"/>
      <c r="D1153" s="81"/>
      <c r="E1153" s="81"/>
      <c r="F1153" s="81"/>
    </row>
    <row r="1154" spans="2:6">
      <c r="B1154" s="81"/>
      <c r="C1154" s="81"/>
      <c r="D1154" s="81"/>
      <c r="E1154" s="81"/>
      <c r="F1154" s="81"/>
    </row>
    <row r="1155" spans="2:6">
      <c r="B1155" s="81"/>
      <c r="C1155" s="81"/>
      <c r="D1155" s="81"/>
      <c r="E1155" s="81"/>
      <c r="F1155" s="81"/>
    </row>
    <row r="1156" spans="2:6">
      <c r="B1156" s="81"/>
      <c r="C1156" s="81"/>
      <c r="D1156" s="81"/>
      <c r="E1156" s="81"/>
      <c r="F1156" s="81"/>
    </row>
    <row r="1157" spans="2:6">
      <c r="B1157" s="81"/>
      <c r="C1157" s="81"/>
      <c r="D1157" s="81"/>
      <c r="E1157" s="81"/>
      <c r="F1157" s="81"/>
    </row>
    <row r="1158" spans="2:6">
      <c r="B1158" s="81"/>
      <c r="C1158" s="81"/>
      <c r="D1158" s="81"/>
      <c r="E1158" s="81"/>
      <c r="F1158" s="81"/>
    </row>
    <row r="1159" spans="2:6">
      <c r="B1159" s="81"/>
      <c r="C1159" s="81"/>
      <c r="D1159" s="81"/>
      <c r="E1159" s="81"/>
      <c r="F1159" s="81"/>
    </row>
    <row r="1160" spans="2:6">
      <c r="B1160" s="81"/>
      <c r="C1160" s="81"/>
      <c r="D1160" s="81"/>
      <c r="E1160" s="81"/>
      <c r="F1160" s="81"/>
    </row>
    <row r="1161" spans="2:6">
      <c r="B1161" s="81"/>
      <c r="C1161" s="81"/>
      <c r="D1161" s="81"/>
      <c r="E1161" s="81"/>
      <c r="F1161" s="81"/>
    </row>
    <row r="1162" spans="2:6">
      <c r="B1162" s="81"/>
      <c r="C1162" s="81"/>
      <c r="D1162" s="81"/>
      <c r="E1162" s="81"/>
      <c r="F1162" s="81"/>
    </row>
    <row r="1163" spans="2:6">
      <c r="B1163" s="81"/>
      <c r="C1163" s="81"/>
      <c r="D1163" s="81"/>
      <c r="E1163" s="81"/>
      <c r="F1163" s="81"/>
    </row>
    <row r="1164" spans="2:6">
      <c r="B1164" s="81"/>
      <c r="C1164" s="81"/>
      <c r="D1164" s="81"/>
      <c r="E1164" s="81"/>
      <c r="F1164" s="81"/>
    </row>
    <row r="1165" spans="2:6">
      <c r="B1165" s="81"/>
      <c r="C1165" s="81"/>
      <c r="D1165" s="81"/>
      <c r="E1165" s="81"/>
      <c r="F1165" s="81"/>
    </row>
    <row r="1166" spans="2:6">
      <c r="B1166" s="81"/>
      <c r="C1166" s="81"/>
      <c r="D1166" s="81"/>
      <c r="E1166" s="81"/>
      <c r="F1166" s="81"/>
    </row>
    <row r="1167" spans="2:6">
      <c r="B1167" s="81"/>
      <c r="C1167" s="81"/>
      <c r="D1167" s="81"/>
      <c r="E1167" s="81"/>
      <c r="F1167" s="81"/>
    </row>
    <row r="1168" spans="2:6">
      <c r="B1168" s="81"/>
      <c r="C1168" s="81"/>
      <c r="D1168" s="81"/>
      <c r="E1168" s="81"/>
      <c r="F1168" s="81"/>
    </row>
    <row r="1169" spans="2:6">
      <c r="B1169" s="81"/>
      <c r="C1169" s="81"/>
      <c r="D1169" s="81"/>
      <c r="E1169" s="81"/>
      <c r="F1169" s="81"/>
    </row>
    <row r="1170" spans="2:6">
      <c r="B1170" s="81"/>
      <c r="C1170" s="81"/>
      <c r="D1170" s="81"/>
      <c r="E1170" s="81"/>
      <c r="F1170" s="81"/>
    </row>
    <row r="1171" spans="2:6">
      <c r="B1171" s="81"/>
      <c r="C1171" s="81"/>
      <c r="D1171" s="81"/>
      <c r="E1171" s="81"/>
      <c r="F1171" s="81"/>
    </row>
    <row r="1172" spans="2:6">
      <c r="B1172" s="81"/>
      <c r="C1172" s="81"/>
      <c r="D1172" s="81"/>
      <c r="E1172" s="81"/>
      <c r="F1172" s="81"/>
    </row>
    <row r="1173" spans="2:6">
      <c r="B1173" s="81"/>
      <c r="C1173" s="81"/>
      <c r="D1173" s="81"/>
      <c r="E1173" s="81"/>
      <c r="F1173" s="81"/>
    </row>
    <row r="1174" spans="2:6">
      <c r="B1174" s="81"/>
      <c r="C1174" s="81"/>
      <c r="D1174" s="81"/>
      <c r="E1174" s="81"/>
      <c r="F1174" s="81"/>
    </row>
    <row r="1175" spans="2:6">
      <c r="B1175" s="81"/>
      <c r="C1175" s="81"/>
      <c r="D1175" s="81"/>
      <c r="E1175" s="81"/>
      <c r="F1175" s="81"/>
    </row>
    <row r="1176" spans="2:6">
      <c r="B1176" s="81"/>
      <c r="C1176" s="81"/>
      <c r="D1176" s="81"/>
      <c r="E1176" s="81"/>
      <c r="F1176" s="81"/>
    </row>
    <row r="1177" spans="2:6">
      <c r="B1177" s="81"/>
      <c r="C1177" s="81"/>
      <c r="D1177" s="81"/>
      <c r="E1177" s="81"/>
      <c r="F1177" s="81"/>
    </row>
    <row r="1178" spans="2:6">
      <c r="B1178" s="81"/>
      <c r="C1178" s="81"/>
      <c r="D1178" s="81"/>
      <c r="E1178" s="81"/>
      <c r="F1178" s="81"/>
    </row>
    <row r="1179" spans="2:6">
      <c r="B1179" s="81"/>
      <c r="C1179" s="81"/>
      <c r="D1179" s="81"/>
      <c r="E1179" s="81"/>
      <c r="F1179" s="81"/>
    </row>
    <row r="1180" spans="2:6">
      <c r="B1180" s="81"/>
      <c r="C1180" s="81"/>
      <c r="D1180" s="81"/>
      <c r="E1180" s="81"/>
      <c r="F1180" s="81"/>
    </row>
    <row r="1181" spans="2:6">
      <c r="B1181" s="81"/>
      <c r="C1181" s="81"/>
      <c r="D1181" s="81"/>
      <c r="E1181" s="81"/>
      <c r="F1181" s="81"/>
    </row>
    <row r="1182" spans="2:6">
      <c r="B1182" s="81"/>
      <c r="C1182" s="81"/>
      <c r="D1182" s="81"/>
      <c r="E1182" s="81"/>
      <c r="F1182" s="81"/>
    </row>
    <row r="1183" spans="2:6">
      <c r="B1183" s="81"/>
      <c r="C1183" s="81"/>
      <c r="D1183" s="81"/>
      <c r="E1183" s="81"/>
      <c r="F1183" s="81"/>
    </row>
    <row r="1184" spans="2:6">
      <c r="B1184" s="81"/>
      <c r="C1184" s="81"/>
      <c r="D1184" s="81"/>
      <c r="E1184" s="81"/>
      <c r="F1184" s="81"/>
    </row>
    <row r="1185" spans="2:6">
      <c r="B1185" s="81"/>
      <c r="C1185" s="81"/>
      <c r="D1185" s="81"/>
      <c r="E1185" s="81"/>
      <c r="F1185" s="81"/>
    </row>
    <row r="1186" spans="2:6">
      <c r="B1186" s="81"/>
      <c r="C1186" s="81"/>
      <c r="D1186" s="81"/>
      <c r="E1186" s="81"/>
      <c r="F1186" s="81"/>
    </row>
    <row r="1187" spans="2:6">
      <c r="B1187" s="81"/>
      <c r="C1187" s="81"/>
      <c r="D1187" s="81"/>
      <c r="E1187" s="81"/>
      <c r="F1187" s="81"/>
    </row>
    <row r="1188" spans="2:6">
      <c r="B1188" s="81"/>
      <c r="C1188" s="81"/>
      <c r="D1188" s="81"/>
      <c r="E1188" s="81"/>
      <c r="F1188" s="81"/>
    </row>
    <row r="1189" spans="2:6">
      <c r="B1189" s="81"/>
      <c r="C1189" s="81"/>
      <c r="D1189" s="81"/>
      <c r="E1189" s="81"/>
      <c r="F1189" s="81"/>
    </row>
    <row r="1190" spans="2:6">
      <c r="B1190" s="81"/>
      <c r="C1190" s="81"/>
      <c r="D1190" s="81"/>
      <c r="E1190" s="81"/>
      <c r="F1190" s="81"/>
    </row>
    <row r="1191" spans="2:6">
      <c r="B1191" s="81"/>
      <c r="C1191" s="81"/>
      <c r="D1191" s="81"/>
      <c r="E1191" s="81"/>
      <c r="F1191" s="81"/>
    </row>
    <row r="1192" spans="2:6">
      <c r="B1192" s="81"/>
      <c r="C1192" s="81"/>
      <c r="D1192" s="81"/>
      <c r="E1192" s="81"/>
      <c r="F1192" s="81"/>
    </row>
    <row r="1193" spans="2:6">
      <c r="B1193" s="81"/>
      <c r="C1193" s="81"/>
      <c r="D1193" s="81"/>
      <c r="E1193" s="81"/>
      <c r="F1193" s="81"/>
    </row>
    <row r="1194" spans="2:6">
      <c r="B1194" s="81"/>
      <c r="C1194" s="81"/>
      <c r="D1194" s="81"/>
      <c r="E1194" s="81"/>
      <c r="F1194" s="81"/>
    </row>
    <row r="1195" spans="2:6">
      <c r="B1195" s="81"/>
      <c r="C1195" s="81"/>
      <c r="D1195" s="81"/>
      <c r="E1195" s="81"/>
      <c r="F1195" s="81"/>
    </row>
    <row r="1196" spans="2:6">
      <c r="B1196" s="81"/>
      <c r="C1196" s="81"/>
      <c r="D1196" s="81"/>
      <c r="E1196" s="81"/>
      <c r="F1196" s="81"/>
    </row>
    <row r="1197" spans="2:6">
      <c r="B1197" s="81"/>
      <c r="C1197" s="81"/>
      <c r="D1197" s="81"/>
      <c r="E1197" s="81"/>
      <c r="F1197" s="81"/>
    </row>
    <row r="1198" spans="2:6">
      <c r="B1198" s="81"/>
      <c r="C1198" s="81"/>
      <c r="D1198" s="81"/>
      <c r="E1198" s="81"/>
      <c r="F1198" s="81"/>
    </row>
    <row r="1199" spans="2:6">
      <c r="B1199" s="81"/>
      <c r="C1199" s="81"/>
      <c r="D1199" s="81"/>
      <c r="E1199" s="81"/>
      <c r="F1199" s="81"/>
    </row>
    <row r="1200" spans="2:6">
      <c r="B1200" s="81"/>
      <c r="C1200" s="81"/>
      <c r="D1200" s="81"/>
      <c r="E1200" s="81"/>
      <c r="F1200" s="81"/>
    </row>
    <row r="1201" spans="2:6">
      <c r="B1201" s="81"/>
      <c r="C1201" s="81"/>
      <c r="D1201" s="81"/>
      <c r="E1201" s="81"/>
      <c r="F1201" s="81"/>
    </row>
    <row r="1202" spans="2:6">
      <c r="B1202" s="81"/>
      <c r="C1202" s="81"/>
      <c r="D1202" s="81"/>
      <c r="E1202" s="81"/>
      <c r="F1202" s="81"/>
    </row>
    <row r="1203" spans="2:6">
      <c r="B1203" s="81"/>
      <c r="C1203" s="81"/>
      <c r="D1203" s="81"/>
      <c r="E1203" s="81"/>
      <c r="F1203" s="81"/>
    </row>
    <row r="1204" spans="2:6">
      <c r="B1204" s="81"/>
      <c r="C1204" s="81"/>
      <c r="D1204" s="81"/>
      <c r="E1204" s="81"/>
      <c r="F1204" s="81"/>
    </row>
    <row r="1205" spans="2:6">
      <c r="B1205" s="81"/>
      <c r="C1205" s="81"/>
      <c r="D1205" s="81"/>
      <c r="E1205" s="81"/>
      <c r="F1205" s="81"/>
    </row>
    <row r="1206" spans="2:6">
      <c r="B1206" s="81"/>
      <c r="C1206" s="81"/>
      <c r="D1206" s="81"/>
      <c r="E1206" s="81"/>
      <c r="F1206" s="81"/>
    </row>
    <row r="1207" spans="2:6">
      <c r="B1207" s="81"/>
      <c r="C1207" s="81"/>
      <c r="D1207" s="81"/>
      <c r="E1207" s="81"/>
      <c r="F1207" s="81"/>
    </row>
    <row r="1208" spans="2:6">
      <c r="B1208" s="81"/>
      <c r="C1208" s="81"/>
      <c r="D1208" s="81"/>
      <c r="E1208" s="81"/>
      <c r="F1208" s="81"/>
    </row>
    <row r="1209" spans="2:6">
      <c r="B1209" s="81"/>
      <c r="C1209" s="81"/>
      <c r="D1209" s="81"/>
      <c r="E1209" s="81"/>
      <c r="F1209" s="81"/>
    </row>
    <row r="1210" spans="2:6">
      <c r="B1210" s="81"/>
      <c r="C1210" s="81"/>
      <c r="D1210" s="81"/>
      <c r="E1210" s="81"/>
      <c r="F1210" s="81"/>
    </row>
    <row r="1211" spans="2:6">
      <c r="B1211" s="81"/>
      <c r="C1211" s="81"/>
      <c r="D1211" s="81"/>
      <c r="E1211" s="81"/>
      <c r="F1211" s="81"/>
    </row>
    <row r="1212" spans="2:6">
      <c r="B1212" s="81"/>
      <c r="C1212" s="81"/>
      <c r="D1212" s="81"/>
      <c r="E1212" s="81"/>
      <c r="F1212" s="81"/>
    </row>
    <row r="1213" spans="2:6">
      <c r="B1213" s="81"/>
      <c r="C1213" s="81"/>
      <c r="D1213" s="81"/>
      <c r="E1213" s="81"/>
      <c r="F1213" s="81"/>
    </row>
    <row r="1214" spans="2:6">
      <c r="B1214" s="81"/>
      <c r="C1214" s="81"/>
      <c r="D1214" s="81"/>
      <c r="E1214" s="81"/>
      <c r="F1214" s="81"/>
    </row>
    <row r="1215" spans="2:6">
      <c r="B1215" s="81"/>
      <c r="C1215" s="81"/>
      <c r="D1215" s="81"/>
      <c r="E1215" s="81"/>
      <c r="F1215" s="81"/>
    </row>
    <row r="1216" spans="2:6">
      <c r="B1216" s="81"/>
      <c r="C1216" s="81"/>
      <c r="D1216" s="81"/>
      <c r="E1216" s="81"/>
      <c r="F1216" s="81"/>
    </row>
    <row r="1217" spans="2:6">
      <c r="B1217" s="81"/>
      <c r="C1217" s="81"/>
      <c r="D1217" s="81"/>
      <c r="E1217" s="81"/>
      <c r="F1217" s="81"/>
    </row>
    <row r="1218" spans="2:6">
      <c r="B1218" s="81"/>
      <c r="C1218" s="81"/>
      <c r="D1218" s="81"/>
      <c r="E1218" s="81"/>
      <c r="F1218" s="81"/>
    </row>
    <row r="1219" spans="2:6">
      <c r="B1219" s="81"/>
      <c r="C1219" s="81"/>
      <c r="D1219" s="81"/>
      <c r="E1219" s="81"/>
      <c r="F1219" s="81"/>
    </row>
    <row r="1220" spans="2:6">
      <c r="B1220" s="81"/>
      <c r="C1220" s="81"/>
      <c r="D1220" s="81"/>
      <c r="E1220" s="81"/>
      <c r="F1220" s="81"/>
    </row>
    <row r="1221" spans="2:6">
      <c r="B1221" s="81"/>
      <c r="C1221" s="81"/>
      <c r="D1221" s="81"/>
      <c r="E1221" s="81"/>
      <c r="F1221" s="81"/>
    </row>
    <row r="1222" spans="2:6" ht="25.5" customHeight="1">
      <c r="B1222" s="81"/>
      <c r="C1222" s="81"/>
      <c r="D1222" s="81"/>
      <c r="E1222" s="81"/>
      <c r="F1222" s="81"/>
    </row>
    <row r="1223" spans="2:6">
      <c r="B1223" s="81"/>
      <c r="C1223" s="81"/>
      <c r="D1223" s="81"/>
      <c r="E1223" s="81"/>
      <c r="F1223" s="81"/>
    </row>
    <row r="1224" spans="2:6">
      <c r="B1224" s="81"/>
      <c r="C1224" s="81"/>
      <c r="D1224" s="81"/>
      <c r="E1224" s="81"/>
      <c r="F1224" s="81"/>
    </row>
    <row r="1225" spans="2:6" hidden="1">
      <c r="B1225" s="81"/>
      <c r="C1225" s="81"/>
      <c r="D1225" s="81"/>
      <c r="E1225" s="81"/>
      <c r="F1225" s="81"/>
    </row>
    <row r="1226" spans="2:6" hidden="1">
      <c r="B1226" s="81"/>
      <c r="C1226" s="81"/>
      <c r="D1226" s="81"/>
      <c r="E1226" s="81"/>
      <c r="F1226" s="81"/>
    </row>
    <row r="1227" spans="2:6" hidden="1">
      <c r="B1227" s="81"/>
      <c r="C1227" s="81"/>
      <c r="D1227" s="81"/>
      <c r="E1227" s="81"/>
      <c r="F1227" s="81"/>
    </row>
    <row r="1228" spans="2:6" ht="37.5" customHeight="1">
      <c r="B1228" s="81"/>
      <c r="C1228" s="81"/>
      <c r="D1228" s="81"/>
      <c r="E1228" s="81"/>
      <c r="F1228" s="81"/>
    </row>
    <row r="1229" spans="2:6" ht="56.25" customHeight="1">
      <c r="B1229" s="81"/>
      <c r="C1229" s="81"/>
      <c r="D1229" s="81"/>
      <c r="E1229" s="81"/>
      <c r="F1229" s="81"/>
    </row>
    <row r="1230" spans="2:6">
      <c r="B1230" s="81"/>
      <c r="C1230" s="81"/>
      <c r="D1230" s="81"/>
      <c r="E1230" s="81"/>
      <c r="F1230" s="81"/>
    </row>
    <row r="1231" spans="2:6">
      <c r="B1231" s="81"/>
      <c r="C1231" s="81"/>
      <c r="D1231" s="81"/>
      <c r="E1231" s="81"/>
      <c r="F1231" s="81"/>
    </row>
    <row r="1232" spans="2:6">
      <c r="B1232" s="81"/>
      <c r="C1232" s="81"/>
      <c r="D1232" s="81"/>
      <c r="E1232" s="81"/>
      <c r="F1232" s="81"/>
    </row>
    <row r="1233" spans="2:6">
      <c r="B1233" s="81"/>
      <c r="C1233" s="81"/>
      <c r="D1233" s="81"/>
      <c r="E1233" s="81"/>
      <c r="F1233" s="81"/>
    </row>
    <row r="1234" spans="2:6">
      <c r="B1234" s="81"/>
      <c r="C1234" s="81"/>
      <c r="D1234" s="81"/>
      <c r="E1234" s="81"/>
      <c r="F1234" s="81"/>
    </row>
    <row r="1235" spans="2:6">
      <c r="B1235" s="81"/>
      <c r="C1235" s="81"/>
      <c r="D1235" s="81"/>
      <c r="E1235" s="81"/>
      <c r="F1235" s="81"/>
    </row>
    <row r="1236" spans="2:6">
      <c r="B1236" s="81"/>
      <c r="C1236" s="81"/>
      <c r="D1236" s="81"/>
      <c r="E1236" s="81"/>
      <c r="F1236" s="81"/>
    </row>
    <row r="1237" spans="2:6">
      <c r="B1237" s="81"/>
      <c r="C1237" s="81"/>
      <c r="D1237" s="81"/>
      <c r="E1237" s="81"/>
      <c r="F1237" s="81"/>
    </row>
    <row r="1238" spans="2:6">
      <c r="B1238" s="81"/>
      <c r="C1238" s="81"/>
      <c r="D1238" s="81"/>
      <c r="E1238" s="81"/>
      <c r="F1238" s="81"/>
    </row>
    <row r="1239" spans="2:6">
      <c r="B1239" s="81"/>
      <c r="C1239" s="81"/>
      <c r="D1239" s="81"/>
      <c r="E1239" s="81"/>
      <c r="F1239" s="81"/>
    </row>
    <row r="1240" spans="2:6">
      <c r="B1240" s="81"/>
      <c r="C1240" s="81"/>
      <c r="D1240" s="81"/>
      <c r="E1240" s="81"/>
      <c r="F1240" s="81"/>
    </row>
    <row r="1241" spans="2:6">
      <c r="B1241" s="81"/>
      <c r="C1241" s="81"/>
      <c r="D1241" s="81"/>
      <c r="E1241" s="81"/>
      <c r="F1241" s="81"/>
    </row>
    <row r="1242" spans="2:6">
      <c r="B1242" s="81"/>
      <c r="C1242" s="81"/>
      <c r="D1242" s="81"/>
      <c r="E1242" s="81"/>
      <c r="F1242" s="81"/>
    </row>
    <row r="1243" spans="2:6" ht="124.5" customHeight="1">
      <c r="B1243" s="81"/>
      <c r="C1243" s="81"/>
      <c r="D1243" s="81"/>
      <c r="E1243" s="81"/>
      <c r="F1243" s="81"/>
    </row>
    <row r="1244" spans="2:6">
      <c r="B1244" s="81"/>
      <c r="C1244" s="81"/>
      <c r="D1244" s="81"/>
      <c r="E1244" s="81"/>
      <c r="F1244" s="81"/>
    </row>
    <row r="1245" spans="2:6" ht="81" hidden="1" customHeight="1">
      <c r="B1245" s="81"/>
      <c r="C1245" s="81"/>
      <c r="D1245" s="81"/>
      <c r="E1245" s="81"/>
      <c r="F1245" s="81"/>
    </row>
    <row r="1246" spans="2:6" hidden="1">
      <c r="B1246" s="81"/>
      <c r="C1246" s="81"/>
      <c r="D1246" s="81"/>
      <c r="E1246" s="81"/>
      <c r="F1246" s="81"/>
    </row>
    <row r="1247" spans="2:6" hidden="1">
      <c r="B1247" s="81"/>
      <c r="C1247" s="81"/>
      <c r="D1247" s="81"/>
      <c r="E1247" s="81"/>
      <c r="F1247" s="81"/>
    </row>
    <row r="1248" spans="2:6" hidden="1">
      <c r="B1248" s="81"/>
      <c r="C1248" s="81"/>
      <c r="D1248" s="81"/>
      <c r="E1248" s="81"/>
      <c r="F1248" s="81"/>
    </row>
    <row r="1249" spans="2:6" hidden="1">
      <c r="B1249" s="81"/>
      <c r="C1249" s="81"/>
      <c r="D1249" s="81"/>
      <c r="E1249" s="81"/>
      <c r="F1249" s="81"/>
    </row>
    <row r="1250" spans="2:6" hidden="1">
      <c r="B1250" s="81"/>
      <c r="C1250" s="81"/>
      <c r="D1250" s="81"/>
      <c r="E1250" s="81"/>
      <c r="F1250" s="81"/>
    </row>
    <row r="1251" spans="2:6">
      <c r="B1251" s="81"/>
      <c r="C1251" s="81"/>
      <c r="D1251" s="81"/>
      <c r="E1251" s="81"/>
      <c r="F1251" s="81"/>
    </row>
    <row r="1252" spans="2:6">
      <c r="B1252" s="81"/>
      <c r="C1252" s="81"/>
      <c r="D1252" s="81"/>
      <c r="E1252" s="81"/>
      <c r="F1252" s="81"/>
    </row>
    <row r="1253" spans="2:6">
      <c r="B1253" s="81"/>
      <c r="C1253" s="81"/>
      <c r="D1253" s="81"/>
      <c r="E1253" s="81"/>
      <c r="F1253" s="81"/>
    </row>
    <row r="1254" spans="2:6">
      <c r="B1254" s="81"/>
      <c r="C1254" s="81"/>
      <c r="D1254" s="81"/>
      <c r="E1254" s="81"/>
      <c r="F1254" s="81"/>
    </row>
    <row r="1255" spans="2:6">
      <c r="B1255" s="81"/>
      <c r="C1255" s="81"/>
      <c r="D1255" s="81"/>
      <c r="E1255" s="81"/>
      <c r="F1255" s="81"/>
    </row>
    <row r="1256" spans="2:6">
      <c r="B1256" s="81"/>
      <c r="C1256" s="81"/>
      <c r="D1256" s="81"/>
      <c r="E1256" s="81"/>
      <c r="F1256" s="81"/>
    </row>
    <row r="1257" spans="2:6">
      <c r="B1257" s="81"/>
      <c r="C1257" s="81"/>
      <c r="D1257" s="81"/>
      <c r="E1257" s="81"/>
      <c r="F1257" s="81"/>
    </row>
    <row r="1258" spans="2:6">
      <c r="B1258" s="81"/>
      <c r="C1258" s="81"/>
      <c r="D1258" s="81"/>
      <c r="E1258" s="81"/>
      <c r="F1258" s="81"/>
    </row>
    <row r="1259" spans="2:6">
      <c r="B1259" s="81"/>
      <c r="C1259" s="81"/>
      <c r="D1259" s="81"/>
      <c r="E1259" s="81"/>
      <c r="F1259" s="81"/>
    </row>
    <row r="1260" spans="2:6">
      <c r="B1260" s="81"/>
      <c r="C1260" s="81"/>
      <c r="D1260" s="81"/>
      <c r="E1260" s="81"/>
      <c r="F1260" s="81"/>
    </row>
    <row r="1261" spans="2:6" ht="24.75" customHeight="1">
      <c r="B1261" s="81"/>
      <c r="C1261" s="81"/>
      <c r="D1261" s="81"/>
      <c r="E1261" s="81"/>
      <c r="F1261" s="81"/>
    </row>
    <row r="1262" spans="2:6" ht="155.25" customHeight="1">
      <c r="B1262" s="81"/>
      <c r="C1262" s="81"/>
      <c r="D1262" s="81"/>
      <c r="E1262" s="81"/>
      <c r="F1262" s="81"/>
    </row>
    <row r="1263" spans="2:6">
      <c r="B1263" s="81"/>
      <c r="C1263" s="81"/>
      <c r="D1263" s="81"/>
      <c r="E1263" s="81"/>
      <c r="F1263" s="81"/>
    </row>
    <row r="1264" spans="2:6">
      <c r="B1264" s="81"/>
      <c r="C1264" s="81"/>
      <c r="D1264" s="81"/>
      <c r="E1264" s="81"/>
      <c r="F1264" s="81"/>
    </row>
    <row r="1265" spans="2:6">
      <c r="B1265" s="81"/>
      <c r="C1265" s="81"/>
      <c r="D1265" s="81"/>
      <c r="E1265" s="81"/>
      <c r="F1265" s="81"/>
    </row>
    <row r="1266" spans="2:6">
      <c r="B1266" s="81"/>
      <c r="C1266" s="81"/>
      <c r="D1266" s="81"/>
      <c r="E1266" s="81"/>
      <c r="F1266" s="81"/>
    </row>
    <row r="1267" spans="2:6">
      <c r="B1267" s="81"/>
      <c r="C1267" s="81"/>
      <c r="D1267" s="81"/>
      <c r="E1267" s="81"/>
      <c r="F1267" s="81"/>
    </row>
    <row r="1268" spans="2:6">
      <c r="B1268" s="81"/>
      <c r="C1268" s="81"/>
      <c r="D1268" s="81"/>
      <c r="E1268" s="81"/>
      <c r="F1268" s="81"/>
    </row>
    <row r="1269" spans="2:6">
      <c r="B1269" s="81"/>
      <c r="C1269" s="81"/>
      <c r="D1269" s="81"/>
      <c r="E1269" s="81"/>
      <c r="F1269" s="81"/>
    </row>
    <row r="1270" spans="2:6">
      <c r="B1270" s="81"/>
      <c r="C1270" s="81"/>
      <c r="D1270" s="81"/>
      <c r="E1270" s="81"/>
      <c r="F1270" s="81"/>
    </row>
    <row r="1271" spans="2:6">
      <c r="B1271" s="81"/>
      <c r="C1271" s="81"/>
      <c r="D1271" s="81"/>
      <c r="E1271" s="81"/>
      <c r="F1271" s="81"/>
    </row>
    <row r="1272" spans="2:6">
      <c r="B1272" s="81"/>
      <c r="C1272" s="81"/>
      <c r="D1272" s="81"/>
      <c r="E1272" s="81"/>
      <c r="F1272" s="81"/>
    </row>
    <row r="1273" spans="2:6">
      <c r="B1273" s="81"/>
      <c r="C1273" s="81"/>
      <c r="D1273" s="81"/>
      <c r="E1273" s="81"/>
      <c r="F1273" s="81"/>
    </row>
    <row r="1274" spans="2:6">
      <c r="B1274" s="81"/>
      <c r="C1274" s="81"/>
      <c r="D1274" s="81"/>
      <c r="E1274" s="81"/>
      <c r="F1274" s="81"/>
    </row>
    <row r="1275" spans="2:6">
      <c r="B1275" s="81"/>
      <c r="C1275" s="81"/>
      <c r="D1275" s="81"/>
      <c r="E1275" s="81"/>
      <c r="F1275" s="81"/>
    </row>
    <row r="1276" spans="2:6">
      <c r="B1276" s="81"/>
      <c r="C1276" s="81"/>
      <c r="D1276" s="81"/>
      <c r="E1276" s="81"/>
      <c r="F1276" s="81"/>
    </row>
    <row r="1277" spans="2:6">
      <c r="B1277" s="81"/>
      <c r="C1277" s="81"/>
      <c r="D1277" s="81"/>
      <c r="E1277" s="81"/>
      <c r="F1277" s="81"/>
    </row>
    <row r="1278" spans="2:6">
      <c r="B1278" s="81"/>
      <c r="C1278" s="81"/>
      <c r="D1278" s="81"/>
      <c r="E1278" s="81"/>
      <c r="F1278" s="81"/>
    </row>
    <row r="1279" spans="2:6">
      <c r="B1279" s="81"/>
      <c r="C1279" s="81"/>
      <c r="D1279" s="81"/>
      <c r="E1279" s="81"/>
      <c r="F1279" s="81"/>
    </row>
    <row r="1280" spans="2:6">
      <c r="B1280" s="81"/>
      <c r="C1280" s="81"/>
      <c r="D1280" s="81"/>
      <c r="E1280" s="81"/>
      <c r="F1280" s="81"/>
    </row>
    <row r="1281" spans="2:6">
      <c r="B1281" s="81"/>
      <c r="C1281" s="81"/>
      <c r="D1281" s="81"/>
      <c r="E1281" s="81"/>
      <c r="F1281" s="81"/>
    </row>
    <row r="1282" spans="2:6">
      <c r="B1282" s="81"/>
      <c r="C1282" s="81"/>
      <c r="D1282" s="81"/>
      <c r="E1282" s="81"/>
      <c r="F1282" s="81"/>
    </row>
    <row r="1283" spans="2:6">
      <c r="B1283" s="81"/>
      <c r="C1283" s="81"/>
      <c r="D1283" s="81"/>
      <c r="E1283" s="81"/>
      <c r="F1283" s="81"/>
    </row>
    <row r="1284" spans="2:6">
      <c r="B1284" s="81"/>
      <c r="C1284" s="81"/>
      <c r="D1284" s="81"/>
      <c r="E1284" s="81"/>
      <c r="F1284" s="81"/>
    </row>
    <row r="1285" spans="2:6">
      <c r="B1285" s="81"/>
      <c r="C1285" s="81"/>
      <c r="D1285" s="81"/>
      <c r="E1285" s="81"/>
      <c r="F1285" s="81"/>
    </row>
    <row r="1286" spans="2:6">
      <c r="B1286" s="81"/>
      <c r="C1286" s="81"/>
      <c r="D1286" s="81"/>
      <c r="E1286" s="81"/>
      <c r="F1286" s="81"/>
    </row>
    <row r="1287" spans="2:6">
      <c r="B1287" s="81"/>
      <c r="C1287" s="81"/>
      <c r="D1287" s="81"/>
      <c r="E1287" s="81"/>
      <c r="F1287" s="81"/>
    </row>
    <row r="1288" spans="2:6">
      <c r="B1288" s="81"/>
      <c r="C1288" s="81"/>
      <c r="D1288" s="81"/>
      <c r="E1288" s="81"/>
      <c r="F1288" s="81"/>
    </row>
    <row r="1289" spans="2:6">
      <c r="B1289" s="81"/>
      <c r="C1289" s="81"/>
      <c r="D1289" s="81"/>
      <c r="E1289" s="81"/>
      <c r="F1289" s="81"/>
    </row>
    <row r="1290" spans="2:6">
      <c r="B1290" s="81"/>
      <c r="C1290" s="81"/>
      <c r="D1290" s="81"/>
      <c r="E1290" s="81"/>
      <c r="F1290" s="81"/>
    </row>
    <row r="1291" spans="2:6">
      <c r="B1291" s="81"/>
      <c r="C1291" s="81"/>
      <c r="D1291" s="81"/>
      <c r="E1291" s="81"/>
      <c r="F1291" s="81"/>
    </row>
    <row r="1292" spans="2:6">
      <c r="B1292" s="81"/>
      <c r="C1292" s="81"/>
      <c r="D1292" s="81"/>
      <c r="E1292" s="81"/>
      <c r="F1292" s="81"/>
    </row>
    <row r="1293" spans="2:6">
      <c r="B1293" s="81"/>
      <c r="C1293" s="81"/>
      <c r="D1293" s="81"/>
      <c r="E1293" s="81"/>
      <c r="F1293" s="81"/>
    </row>
    <row r="1294" spans="2:6">
      <c r="B1294" s="81"/>
      <c r="C1294" s="81"/>
      <c r="D1294" s="81"/>
      <c r="E1294" s="81"/>
      <c r="F1294" s="81"/>
    </row>
    <row r="1295" spans="2:6">
      <c r="B1295" s="81"/>
      <c r="C1295" s="81"/>
      <c r="D1295" s="81"/>
      <c r="E1295" s="81"/>
      <c r="F1295" s="81"/>
    </row>
    <row r="1296" spans="2:6">
      <c r="B1296" s="81"/>
      <c r="C1296" s="81"/>
      <c r="D1296" s="81"/>
      <c r="E1296" s="81"/>
      <c r="F1296" s="81"/>
    </row>
    <row r="1297" spans="2:6">
      <c r="B1297" s="81"/>
      <c r="C1297" s="81"/>
      <c r="D1297" s="81"/>
      <c r="E1297" s="81"/>
      <c r="F1297" s="81"/>
    </row>
    <row r="1298" spans="2:6">
      <c r="B1298" s="81"/>
      <c r="C1298" s="81"/>
      <c r="D1298" s="81"/>
      <c r="E1298" s="81"/>
      <c r="F1298" s="81"/>
    </row>
    <row r="1299" spans="2:6">
      <c r="B1299" s="81"/>
      <c r="C1299" s="81"/>
      <c r="D1299" s="81"/>
      <c r="E1299" s="81"/>
      <c r="F1299" s="81"/>
    </row>
    <row r="1300" spans="2:6">
      <c r="B1300" s="81"/>
      <c r="C1300" s="81"/>
      <c r="D1300" s="81"/>
      <c r="E1300" s="81"/>
      <c r="F1300" s="81"/>
    </row>
    <row r="1301" spans="2:6">
      <c r="B1301" s="81"/>
      <c r="C1301" s="81"/>
      <c r="D1301" s="81"/>
      <c r="E1301" s="81"/>
      <c r="F1301" s="81"/>
    </row>
    <row r="1302" spans="2:6">
      <c r="B1302" s="81"/>
      <c r="C1302" s="81"/>
      <c r="D1302" s="81"/>
      <c r="E1302" s="81"/>
      <c r="F1302" s="81"/>
    </row>
    <row r="1303" spans="2:6">
      <c r="B1303" s="81"/>
      <c r="C1303" s="81"/>
      <c r="D1303" s="81"/>
      <c r="E1303" s="81"/>
      <c r="F1303" s="81"/>
    </row>
    <row r="1304" spans="2:6">
      <c r="B1304" s="81"/>
      <c r="C1304" s="81"/>
      <c r="D1304" s="81"/>
      <c r="E1304" s="81"/>
      <c r="F1304" s="81"/>
    </row>
    <row r="1305" spans="2:6">
      <c r="B1305" s="81"/>
      <c r="C1305" s="81"/>
      <c r="D1305" s="81"/>
      <c r="E1305" s="81"/>
      <c r="F1305" s="81"/>
    </row>
    <row r="1306" spans="2:6">
      <c r="B1306" s="81"/>
      <c r="C1306" s="81"/>
      <c r="D1306" s="81"/>
      <c r="E1306" s="81"/>
      <c r="F1306" s="81"/>
    </row>
    <row r="1307" spans="2:6">
      <c r="B1307" s="81"/>
      <c r="C1307" s="81"/>
      <c r="D1307" s="81"/>
      <c r="E1307" s="81"/>
      <c r="F1307" s="81"/>
    </row>
    <row r="1308" spans="2:6">
      <c r="B1308" s="81"/>
      <c r="C1308" s="81"/>
      <c r="D1308" s="81"/>
      <c r="E1308" s="81"/>
      <c r="F1308" s="81"/>
    </row>
    <row r="1309" spans="2:6">
      <c r="B1309" s="81"/>
      <c r="C1309" s="81"/>
      <c r="D1309" s="81"/>
      <c r="E1309" s="81"/>
      <c r="F1309" s="81"/>
    </row>
    <row r="1310" spans="2:6">
      <c r="B1310" s="81"/>
      <c r="C1310" s="81"/>
      <c r="D1310" s="81"/>
      <c r="E1310" s="81"/>
      <c r="F1310" s="81"/>
    </row>
    <row r="1311" spans="2:6">
      <c r="B1311" s="81"/>
      <c r="C1311" s="81"/>
      <c r="D1311" s="81"/>
      <c r="E1311" s="81"/>
      <c r="F1311" s="81"/>
    </row>
    <row r="1312" spans="2:6">
      <c r="B1312" s="81"/>
      <c r="C1312" s="81"/>
      <c r="D1312" s="81"/>
      <c r="E1312" s="81"/>
      <c r="F1312" s="81"/>
    </row>
    <row r="1313" spans="2:6">
      <c r="B1313" s="81"/>
      <c r="C1313" s="81"/>
      <c r="D1313" s="81"/>
      <c r="E1313" s="81"/>
      <c r="F1313" s="81"/>
    </row>
    <row r="1314" spans="2:6">
      <c r="B1314" s="81"/>
      <c r="C1314" s="81"/>
      <c r="D1314" s="81"/>
      <c r="E1314" s="81"/>
      <c r="F1314" s="81"/>
    </row>
    <row r="1315" spans="2:6">
      <c r="B1315" s="81"/>
      <c r="C1315" s="81"/>
      <c r="D1315" s="81"/>
      <c r="E1315" s="81"/>
      <c r="F1315" s="81"/>
    </row>
    <row r="1316" spans="2:6">
      <c r="B1316" s="81"/>
      <c r="C1316" s="81"/>
      <c r="D1316" s="81"/>
      <c r="E1316" s="81"/>
      <c r="F1316" s="81"/>
    </row>
    <row r="1317" spans="2:6" ht="197.25" customHeight="1">
      <c r="B1317" s="81"/>
      <c r="C1317" s="81"/>
      <c r="D1317" s="81"/>
      <c r="E1317" s="81"/>
      <c r="F1317" s="81"/>
    </row>
    <row r="1318" spans="2:6">
      <c r="B1318" s="81"/>
      <c r="C1318" s="81"/>
      <c r="D1318" s="81"/>
      <c r="E1318" s="81"/>
      <c r="F1318" s="81"/>
    </row>
    <row r="1319" spans="2:6">
      <c r="B1319" s="81"/>
      <c r="C1319" s="81"/>
      <c r="D1319" s="81"/>
      <c r="E1319" s="81"/>
      <c r="F1319" s="81"/>
    </row>
    <row r="1320" spans="2:6">
      <c r="B1320" s="81"/>
      <c r="C1320" s="81"/>
      <c r="D1320" s="81"/>
      <c r="E1320" s="81"/>
      <c r="F1320" s="81"/>
    </row>
    <row r="1321" spans="2:6">
      <c r="B1321" s="81"/>
      <c r="C1321" s="81"/>
      <c r="D1321" s="81"/>
      <c r="E1321" s="81"/>
      <c r="F1321" s="81"/>
    </row>
    <row r="1322" spans="2:6">
      <c r="B1322" s="81"/>
      <c r="C1322" s="81"/>
      <c r="D1322" s="81"/>
      <c r="E1322" s="81"/>
      <c r="F1322" s="81"/>
    </row>
    <row r="1323" spans="2:6" hidden="1">
      <c r="B1323" s="81"/>
      <c r="C1323" s="81"/>
      <c r="D1323" s="81"/>
      <c r="E1323" s="81"/>
      <c r="F1323" s="81"/>
    </row>
    <row r="1324" spans="2:6" hidden="1">
      <c r="B1324" s="81"/>
      <c r="C1324" s="81"/>
      <c r="D1324" s="81"/>
      <c r="E1324" s="81"/>
      <c r="F1324" s="81"/>
    </row>
    <row r="1325" spans="2:6" hidden="1">
      <c r="B1325" s="81"/>
      <c r="C1325" s="81"/>
      <c r="D1325" s="81"/>
      <c r="E1325" s="81"/>
      <c r="F1325" s="81"/>
    </row>
    <row r="1326" spans="2:6" hidden="1">
      <c r="B1326" s="81"/>
      <c r="C1326" s="81"/>
      <c r="D1326" s="81"/>
      <c r="E1326" s="81"/>
      <c r="F1326" s="81"/>
    </row>
    <row r="1327" spans="2:6" hidden="1">
      <c r="B1327" s="81"/>
      <c r="C1327" s="81"/>
      <c r="D1327" s="81"/>
      <c r="E1327" s="81"/>
      <c r="F1327" s="81"/>
    </row>
    <row r="1328" spans="2:6" hidden="1">
      <c r="B1328" s="81"/>
      <c r="C1328" s="81"/>
      <c r="D1328" s="81"/>
      <c r="E1328" s="81"/>
      <c r="F1328" s="81"/>
    </row>
    <row r="1329" spans="2:6" hidden="1">
      <c r="B1329" s="81"/>
      <c r="C1329" s="81"/>
      <c r="D1329" s="81"/>
      <c r="E1329" s="81"/>
      <c r="F1329" s="81"/>
    </row>
    <row r="1330" spans="2:6" hidden="1">
      <c r="B1330" s="81"/>
      <c r="C1330" s="81"/>
      <c r="D1330" s="81"/>
      <c r="E1330" s="81"/>
      <c r="F1330" s="81"/>
    </row>
    <row r="1331" spans="2:6">
      <c r="B1331" s="81"/>
      <c r="C1331" s="81"/>
      <c r="D1331" s="81"/>
      <c r="E1331" s="81"/>
      <c r="F1331" s="81"/>
    </row>
    <row r="1332" spans="2:6">
      <c r="B1332" s="81"/>
      <c r="C1332" s="81"/>
      <c r="D1332" s="81"/>
      <c r="E1332" s="81"/>
      <c r="F1332" s="81"/>
    </row>
    <row r="1333" spans="2:6">
      <c r="B1333" s="81"/>
      <c r="C1333" s="81"/>
      <c r="D1333" s="81"/>
      <c r="E1333" s="81"/>
      <c r="F1333" s="81"/>
    </row>
    <row r="1334" spans="2:6" hidden="1">
      <c r="B1334" s="81"/>
      <c r="C1334" s="81"/>
      <c r="D1334" s="81"/>
      <c r="E1334" s="81"/>
      <c r="F1334" s="81"/>
    </row>
    <row r="1335" spans="2:6" hidden="1">
      <c r="B1335" s="81"/>
      <c r="C1335" s="81"/>
      <c r="D1335" s="81"/>
      <c r="E1335" s="81"/>
      <c r="F1335" s="81"/>
    </row>
    <row r="1336" spans="2:6" hidden="1">
      <c r="B1336" s="81"/>
      <c r="C1336" s="81"/>
      <c r="D1336" s="81"/>
      <c r="E1336" s="81"/>
      <c r="F1336" s="81"/>
    </row>
    <row r="1337" spans="2:6" hidden="1">
      <c r="B1337" s="81"/>
      <c r="C1337" s="81"/>
      <c r="D1337" s="81"/>
      <c r="E1337" s="81"/>
      <c r="F1337" s="81"/>
    </row>
    <row r="1338" spans="2:6" hidden="1">
      <c r="B1338" s="81"/>
      <c r="C1338" s="81"/>
      <c r="D1338" s="81"/>
      <c r="E1338" s="81"/>
      <c r="F1338" s="81"/>
    </row>
    <row r="1339" spans="2:6" hidden="1">
      <c r="B1339" s="81"/>
      <c r="C1339" s="81"/>
      <c r="D1339" s="81"/>
      <c r="E1339" s="81"/>
      <c r="F1339" s="81"/>
    </row>
    <row r="1340" spans="2:6" hidden="1">
      <c r="B1340" s="81"/>
      <c r="C1340" s="81"/>
      <c r="D1340" s="81"/>
      <c r="E1340" s="81"/>
      <c r="F1340" s="81"/>
    </row>
    <row r="1341" spans="2:6" hidden="1">
      <c r="B1341" s="81"/>
      <c r="C1341" s="81"/>
      <c r="D1341" s="81"/>
      <c r="E1341" s="81"/>
      <c r="F1341" s="81"/>
    </row>
    <row r="1342" spans="2:6" hidden="1">
      <c r="B1342" s="81"/>
      <c r="C1342" s="81"/>
      <c r="D1342" s="81"/>
      <c r="E1342" s="81"/>
      <c r="F1342" s="81"/>
    </row>
    <row r="1343" spans="2:6" hidden="1">
      <c r="B1343" s="81"/>
      <c r="C1343" s="81"/>
      <c r="D1343" s="81"/>
      <c r="E1343" s="81"/>
      <c r="F1343" s="81"/>
    </row>
    <row r="1344" spans="2:6" hidden="1">
      <c r="B1344" s="81"/>
      <c r="C1344" s="81"/>
      <c r="D1344" s="81"/>
      <c r="E1344" s="81"/>
      <c r="F1344" s="81"/>
    </row>
    <row r="1345" spans="2:6" hidden="1">
      <c r="B1345" s="81"/>
      <c r="C1345" s="81"/>
      <c r="D1345" s="81"/>
      <c r="E1345" s="81"/>
      <c r="F1345" s="81"/>
    </row>
    <row r="1346" spans="2:6" hidden="1">
      <c r="B1346" s="81"/>
      <c r="C1346" s="81"/>
      <c r="D1346" s="81"/>
      <c r="E1346" s="81"/>
      <c r="F1346" s="81"/>
    </row>
    <row r="1347" spans="2:6" hidden="1">
      <c r="B1347" s="81"/>
      <c r="C1347" s="81"/>
      <c r="D1347" s="81"/>
      <c r="E1347" s="81"/>
      <c r="F1347" s="81"/>
    </row>
    <row r="1348" spans="2:6" hidden="1">
      <c r="B1348" s="81"/>
      <c r="C1348" s="81"/>
      <c r="D1348" s="81"/>
      <c r="E1348" s="81"/>
      <c r="F1348" s="81"/>
    </row>
    <row r="1349" spans="2:6" hidden="1">
      <c r="B1349" s="81"/>
      <c r="C1349" s="81"/>
      <c r="D1349" s="81"/>
      <c r="E1349" s="81"/>
      <c r="F1349" s="81"/>
    </row>
    <row r="1350" spans="2:6" hidden="1">
      <c r="B1350" s="81"/>
      <c r="C1350" s="81"/>
      <c r="D1350" s="81"/>
      <c r="E1350" s="81"/>
      <c r="F1350" s="81"/>
    </row>
    <row r="1351" spans="2:6" hidden="1">
      <c r="B1351" s="81"/>
      <c r="C1351" s="81"/>
      <c r="D1351" s="81"/>
      <c r="E1351" s="81"/>
      <c r="F1351" s="81"/>
    </row>
    <row r="1352" spans="2:6" hidden="1">
      <c r="B1352" s="81"/>
      <c r="C1352" s="81"/>
      <c r="D1352" s="81"/>
      <c r="E1352" s="81"/>
      <c r="F1352" s="81"/>
    </row>
    <row r="1353" spans="2:6" hidden="1">
      <c r="B1353" s="81"/>
      <c r="C1353" s="81"/>
      <c r="D1353" s="81"/>
      <c r="E1353" s="81"/>
      <c r="F1353" s="81"/>
    </row>
    <row r="1354" spans="2:6" hidden="1">
      <c r="B1354" s="81"/>
      <c r="C1354" s="81"/>
      <c r="D1354" s="81"/>
      <c r="E1354" s="81"/>
      <c r="F1354" s="81"/>
    </row>
    <row r="1355" spans="2:6" hidden="1">
      <c r="B1355" s="81"/>
      <c r="C1355" s="81"/>
      <c r="D1355" s="81"/>
      <c r="E1355" s="81"/>
      <c r="F1355" s="81"/>
    </row>
    <row r="1356" spans="2:6" hidden="1">
      <c r="B1356" s="81"/>
      <c r="C1356" s="81"/>
      <c r="D1356" s="81"/>
      <c r="E1356" s="81"/>
      <c r="F1356" s="81"/>
    </row>
    <row r="1357" spans="2:6" hidden="1">
      <c r="B1357" s="81"/>
      <c r="C1357" s="81"/>
      <c r="D1357" s="81"/>
      <c r="E1357" s="81"/>
      <c r="F1357" s="81"/>
    </row>
    <row r="1358" spans="2:6">
      <c r="B1358" s="81"/>
      <c r="C1358" s="81"/>
      <c r="D1358" s="81"/>
      <c r="E1358" s="81"/>
      <c r="F1358" s="81"/>
    </row>
    <row r="1359" spans="2:6">
      <c r="B1359" s="81"/>
      <c r="C1359" s="81"/>
      <c r="D1359" s="81"/>
      <c r="E1359" s="81"/>
      <c r="F1359" s="81"/>
    </row>
    <row r="1360" spans="2:6">
      <c r="B1360" s="81"/>
      <c r="C1360" s="81"/>
      <c r="D1360" s="81"/>
      <c r="E1360" s="81"/>
      <c r="F1360" s="81"/>
    </row>
    <row r="1361" spans="2:6">
      <c r="B1361" s="81"/>
      <c r="C1361" s="81"/>
      <c r="D1361" s="81"/>
      <c r="E1361" s="81"/>
      <c r="F1361" s="81"/>
    </row>
    <row r="1362" spans="2:6">
      <c r="B1362" s="81"/>
      <c r="C1362" s="81"/>
      <c r="D1362" s="81"/>
      <c r="E1362" s="81"/>
      <c r="F1362" s="81"/>
    </row>
    <row r="1363" spans="2:6">
      <c r="B1363" s="81"/>
      <c r="C1363" s="81"/>
      <c r="D1363" s="81"/>
      <c r="E1363" s="81"/>
      <c r="F1363" s="81"/>
    </row>
    <row r="1364" spans="2:6">
      <c r="B1364" s="81"/>
      <c r="C1364" s="81"/>
      <c r="D1364" s="81"/>
      <c r="E1364" s="81"/>
      <c r="F1364" s="81"/>
    </row>
    <row r="1365" spans="2:6">
      <c r="B1365" s="81"/>
      <c r="C1365" s="81"/>
      <c r="D1365" s="81"/>
      <c r="E1365" s="81"/>
      <c r="F1365" s="81"/>
    </row>
    <row r="1366" spans="2:6">
      <c r="B1366" s="81"/>
      <c r="C1366" s="81"/>
      <c r="D1366" s="81"/>
      <c r="E1366" s="81"/>
      <c r="F1366" s="81"/>
    </row>
    <row r="1367" spans="2:6">
      <c r="B1367" s="81"/>
      <c r="C1367" s="81"/>
      <c r="D1367" s="81"/>
      <c r="E1367" s="81"/>
      <c r="F1367" s="81"/>
    </row>
    <row r="1368" spans="2:6">
      <c r="B1368" s="81"/>
      <c r="C1368" s="81"/>
      <c r="D1368" s="81"/>
      <c r="E1368" s="81"/>
      <c r="F1368" s="81"/>
    </row>
    <row r="1369" spans="2:6">
      <c r="B1369" s="81"/>
      <c r="C1369" s="81"/>
      <c r="D1369" s="81"/>
      <c r="E1369" s="81"/>
      <c r="F1369" s="81"/>
    </row>
    <row r="1370" spans="2:6" ht="48" customHeight="1">
      <c r="B1370" s="81"/>
      <c r="C1370" s="81"/>
      <c r="D1370" s="81"/>
      <c r="E1370" s="81"/>
      <c r="F1370" s="81"/>
    </row>
    <row r="1371" spans="2:6">
      <c r="B1371" s="81"/>
      <c r="C1371" s="81"/>
      <c r="D1371" s="81"/>
      <c r="E1371" s="81"/>
      <c r="F1371" s="81"/>
    </row>
    <row r="1372" spans="2:6">
      <c r="B1372" s="81"/>
      <c r="C1372" s="81"/>
      <c r="D1372" s="81"/>
      <c r="E1372" s="81"/>
      <c r="F1372" s="81"/>
    </row>
    <row r="1373" spans="2:6">
      <c r="B1373" s="81"/>
      <c r="C1373" s="81"/>
      <c r="D1373" s="81"/>
      <c r="E1373" s="81"/>
      <c r="F1373" s="81"/>
    </row>
    <row r="1374" spans="2:6">
      <c r="B1374" s="81"/>
      <c r="C1374" s="81"/>
      <c r="D1374" s="81"/>
      <c r="E1374" s="81"/>
      <c r="F1374" s="81"/>
    </row>
    <row r="1375" spans="2:6">
      <c r="B1375" s="81"/>
      <c r="C1375" s="81"/>
      <c r="D1375" s="81"/>
      <c r="E1375" s="81"/>
      <c r="F1375" s="81"/>
    </row>
    <row r="1376" spans="2:6">
      <c r="B1376" s="81"/>
      <c r="C1376" s="81"/>
      <c r="D1376" s="81"/>
      <c r="E1376" s="81"/>
      <c r="F1376" s="81"/>
    </row>
    <row r="1377" spans="1:6">
      <c r="B1377" s="81"/>
      <c r="C1377" s="81"/>
      <c r="D1377" s="81"/>
      <c r="E1377" s="81"/>
      <c r="F1377" s="81"/>
    </row>
    <row r="1378" spans="1:6">
      <c r="B1378" s="81"/>
      <c r="C1378" s="81"/>
      <c r="D1378" s="81"/>
      <c r="E1378" s="81"/>
      <c r="F1378" s="81"/>
    </row>
    <row r="1379" spans="1:6">
      <c r="B1379" s="81"/>
      <c r="C1379" s="81"/>
      <c r="D1379" s="81"/>
      <c r="E1379" s="81"/>
      <c r="F1379" s="81"/>
    </row>
    <row r="1380" spans="1:6">
      <c r="B1380" s="81"/>
      <c r="C1380" s="81"/>
      <c r="D1380" s="81"/>
      <c r="E1380" s="81"/>
      <c r="F1380" s="81"/>
    </row>
    <row r="1381" spans="1:6">
      <c r="A1381" s="83"/>
      <c r="B1381" s="84"/>
      <c r="C1381" s="84"/>
      <c r="D1381" s="84"/>
      <c r="E1381" s="84"/>
      <c r="F1381" s="85"/>
    </row>
    <row r="1382" spans="1:6">
      <c r="A1382" s="83"/>
      <c r="B1382" s="84"/>
      <c r="C1382" s="84"/>
      <c r="D1382" s="84"/>
      <c r="E1382" s="84"/>
      <c r="F1382" s="85"/>
    </row>
    <row r="1383" spans="1:6">
      <c r="A1383" s="83"/>
      <c r="B1383" s="84"/>
      <c r="C1383" s="84"/>
      <c r="D1383" s="84"/>
      <c r="E1383" s="84"/>
      <c r="F1383" s="85"/>
    </row>
    <row r="1384" spans="1:6">
      <c r="A1384" s="83"/>
      <c r="B1384" s="84"/>
      <c r="C1384" s="84"/>
      <c r="D1384" s="84"/>
      <c r="E1384" s="84"/>
      <c r="F1384" s="85"/>
    </row>
    <row r="1385" spans="1:6">
      <c r="A1385" s="83"/>
      <c r="B1385" s="84"/>
      <c r="C1385" s="84"/>
      <c r="D1385" s="84"/>
      <c r="E1385" s="84"/>
      <c r="F1385" s="85"/>
    </row>
    <row r="1386" spans="1:6">
      <c r="A1386" s="83"/>
      <c r="B1386" s="84"/>
      <c r="C1386" s="84"/>
      <c r="D1386" s="84"/>
      <c r="E1386" s="84"/>
      <c r="F1386" s="85"/>
    </row>
    <row r="1387" spans="1:6">
      <c r="A1387" s="83"/>
      <c r="B1387" s="84"/>
      <c r="C1387" s="84"/>
      <c r="D1387" s="84"/>
      <c r="E1387" s="84"/>
      <c r="F1387" s="85"/>
    </row>
    <row r="1388" spans="1:6">
      <c r="A1388" s="83"/>
      <c r="B1388" s="84"/>
      <c r="C1388" s="84"/>
      <c r="D1388" s="84"/>
      <c r="E1388" s="84"/>
      <c r="F1388" s="85"/>
    </row>
    <row r="1389" spans="1:6">
      <c r="A1389" s="83"/>
      <c r="B1389" s="84"/>
      <c r="C1389" s="84"/>
      <c r="D1389" s="84"/>
      <c r="E1389" s="84"/>
      <c r="F1389" s="85"/>
    </row>
    <row r="1390" spans="1:6">
      <c r="A1390" s="83"/>
      <c r="B1390" s="84"/>
      <c r="C1390" s="84"/>
      <c r="D1390" s="84"/>
      <c r="E1390" s="84"/>
      <c r="F1390" s="85"/>
    </row>
    <row r="1391" spans="1:6">
      <c r="A1391" s="83"/>
      <c r="B1391" s="84"/>
      <c r="C1391" s="84"/>
      <c r="D1391" s="84"/>
      <c r="E1391" s="84"/>
      <c r="F1391" s="85"/>
    </row>
    <row r="1392" spans="1:6">
      <c r="A1392" s="83"/>
      <c r="B1392" s="84"/>
      <c r="C1392" s="84"/>
      <c r="D1392" s="84"/>
      <c r="E1392" s="84"/>
      <c r="F1392" s="85"/>
    </row>
    <row r="1393" spans="1:6">
      <c r="A1393" s="83"/>
      <c r="B1393" s="84"/>
      <c r="C1393" s="84"/>
      <c r="D1393" s="84"/>
      <c r="E1393" s="84"/>
      <c r="F1393" s="85"/>
    </row>
    <row r="1394" spans="1:6">
      <c r="A1394" s="83"/>
      <c r="B1394" s="84"/>
      <c r="C1394" s="84"/>
      <c r="D1394" s="84"/>
      <c r="E1394" s="84"/>
      <c r="F1394" s="85"/>
    </row>
    <row r="1395" spans="1:6">
      <c r="A1395" s="83"/>
      <c r="B1395" s="84"/>
      <c r="C1395" s="84"/>
      <c r="D1395" s="84"/>
      <c r="E1395" s="84"/>
      <c r="F1395" s="85"/>
    </row>
    <row r="1396" spans="1:6">
      <c r="A1396" s="83"/>
      <c r="B1396" s="84"/>
      <c r="C1396" s="84"/>
      <c r="D1396" s="84"/>
      <c r="E1396" s="84"/>
      <c r="F1396" s="85"/>
    </row>
    <row r="1397" spans="1:6">
      <c r="A1397" s="83"/>
      <c r="B1397" s="84"/>
      <c r="C1397" s="84"/>
      <c r="D1397" s="84"/>
      <c r="E1397" s="84"/>
      <c r="F1397" s="85"/>
    </row>
    <row r="1398" spans="1:6">
      <c r="A1398" s="83"/>
      <c r="B1398" s="84"/>
      <c r="C1398" s="84"/>
      <c r="D1398" s="84"/>
      <c r="E1398" s="84"/>
      <c r="F1398" s="85"/>
    </row>
    <row r="1399" spans="1:6">
      <c r="A1399" s="83"/>
      <c r="B1399" s="84"/>
      <c r="C1399" s="84"/>
      <c r="D1399" s="84"/>
      <c r="E1399" s="84"/>
      <c r="F1399" s="85"/>
    </row>
    <row r="1400" spans="1:6">
      <c r="A1400" s="83"/>
      <c r="B1400" s="84"/>
      <c r="C1400" s="84"/>
      <c r="D1400" s="84"/>
      <c r="E1400" s="84"/>
      <c r="F1400" s="85"/>
    </row>
    <row r="1401" spans="1:6">
      <c r="A1401" s="83"/>
      <c r="B1401" s="84"/>
      <c r="C1401" s="84"/>
      <c r="D1401" s="84"/>
      <c r="E1401" s="84"/>
      <c r="F1401" s="85"/>
    </row>
    <row r="1402" spans="1:6">
      <c r="A1402" s="83"/>
      <c r="B1402" s="84"/>
      <c r="C1402" s="84"/>
      <c r="D1402" s="84"/>
      <c r="E1402" s="84"/>
      <c r="F1402" s="85"/>
    </row>
    <row r="1403" spans="1:6">
      <c r="A1403" s="83"/>
      <c r="B1403" s="84"/>
      <c r="C1403" s="84"/>
      <c r="D1403" s="84"/>
      <c r="E1403" s="84"/>
      <c r="F1403" s="85"/>
    </row>
    <row r="1404" spans="1:6">
      <c r="A1404" s="83"/>
      <c r="B1404" s="84"/>
      <c r="C1404" s="84"/>
      <c r="D1404" s="84"/>
      <c r="E1404" s="84"/>
      <c r="F1404" s="85"/>
    </row>
    <row r="1405" spans="1:6">
      <c r="A1405" s="83"/>
      <c r="B1405" s="84"/>
      <c r="C1405" s="84"/>
      <c r="D1405" s="84"/>
      <c r="E1405" s="84"/>
      <c r="F1405" s="85"/>
    </row>
    <row r="1406" spans="1:6">
      <c r="A1406" s="83"/>
      <c r="B1406" s="84"/>
      <c r="C1406" s="84"/>
      <c r="D1406" s="84"/>
      <c r="E1406" s="84"/>
      <c r="F1406" s="85"/>
    </row>
    <row r="1407" spans="1:6">
      <c r="A1407" s="83"/>
      <c r="B1407" s="84"/>
      <c r="C1407" s="84"/>
      <c r="D1407" s="84"/>
      <c r="E1407" s="84"/>
      <c r="F1407" s="85"/>
    </row>
    <row r="1408" spans="1:6">
      <c r="A1408" s="83"/>
      <c r="B1408" s="84"/>
      <c r="C1408" s="84"/>
      <c r="D1408" s="84"/>
      <c r="E1408" s="84"/>
      <c r="F1408" s="85"/>
    </row>
    <row r="1409" spans="1:6">
      <c r="A1409" s="83"/>
      <c r="B1409" s="84"/>
      <c r="C1409" s="84"/>
      <c r="D1409" s="84"/>
      <c r="E1409" s="84"/>
      <c r="F1409" s="85"/>
    </row>
    <row r="1410" spans="1:6">
      <c r="A1410" s="83"/>
      <c r="B1410" s="84"/>
      <c r="C1410" s="84"/>
      <c r="D1410" s="84"/>
      <c r="E1410" s="84"/>
      <c r="F1410" s="85"/>
    </row>
    <row r="1411" spans="1:6">
      <c r="A1411" s="83"/>
      <c r="B1411" s="84"/>
      <c r="C1411" s="84"/>
      <c r="D1411" s="84"/>
      <c r="E1411" s="84"/>
      <c r="F1411" s="85"/>
    </row>
    <row r="1412" spans="1:6">
      <c r="A1412" s="83"/>
      <c r="B1412" s="84"/>
      <c r="C1412" s="84"/>
      <c r="D1412" s="84"/>
      <c r="E1412" s="84"/>
      <c r="F1412" s="85"/>
    </row>
    <row r="1413" spans="1:6">
      <c r="A1413" s="83"/>
      <c r="B1413" s="84"/>
      <c r="C1413" s="84"/>
      <c r="D1413" s="84"/>
      <c r="E1413" s="84"/>
      <c r="F1413" s="85"/>
    </row>
    <row r="1414" spans="1:6">
      <c r="A1414" s="83"/>
      <c r="B1414" s="84"/>
      <c r="C1414" s="84"/>
      <c r="D1414" s="84"/>
      <c r="E1414" s="84"/>
      <c r="F1414" s="85"/>
    </row>
    <row r="1415" spans="1:6">
      <c r="A1415" s="83"/>
      <c r="B1415" s="84"/>
      <c r="C1415" s="84"/>
      <c r="D1415" s="84"/>
      <c r="E1415" s="84"/>
      <c r="F1415" s="85"/>
    </row>
    <row r="1416" spans="1:6">
      <c r="A1416" s="83"/>
      <c r="B1416" s="84"/>
      <c r="C1416" s="84"/>
      <c r="D1416" s="84"/>
      <c r="E1416" s="84"/>
      <c r="F1416" s="86"/>
    </row>
    <row r="1417" spans="1:6">
      <c r="A1417" s="83"/>
      <c r="B1417" s="84"/>
      <c r="C1417" s="84"/>
      <c r="D1417" s="84"/>
      <c r="E1417" s="84"/>
      <c r="F1417" s="86"/>
    </row>
    <row r="1418" spans="1:6">
      <c r="A1418" s="83"/>
      <c r="B1418" s="84"/>
      <c r="C1418" s="84"/>
      <c r="D1418" s="84"/>
      <c r="E1418" s="84"/>
      <c r="F1418" s="86"/>
    </row>
    <row r="1419" spans="1:6">
      <c r="A1419" s="83"/>
      <c r="B1419" s="84"/>
      <c r="C1419" s="84"/>
      <c r="D1419" s="84"/>
      <c r="E1419" s="84"/>
      <c r="F1419" s="86"/>
    </row>
    <row r="1420" spans="1:6">
      <c r="A1420" s="83"/>
      <c r="B1420" s="84"/>
      <c r="C1420" s="84"/>
      <c r="D1420" s="84"/>
      <c r="E1420" s="84"/>
      <c r="F1420" s="86"/>
    </row>
    <row r="1421" spans="1:6">
      <c r="A1421" s="83"/>
      <c r="B1421" s="84"/>
      <c r="C1421" s="84"/>
      <c r="D1421" s="84"/>
      <c r="E1421" s="84"/>
      <c r="F1421" s="86"/>
    </row>
    <row r="1422" spans="1:6">
      <c r="A1422" s="83"/>
      <c r="B1422" s="84"/>
      <c r="C1422" s="84"/>
      <c r="D1422" s="84"/>
      <c r="E1422" s="84"/>
      <c r="F1422" s="86"/>
    </row>
    <row r="1423" spans="1:6">
      <c r="A1423" s="83"/>
      <c r="B1423" s="84"/>
      <c r="C1423" s="84"/>
      <c r="D1423" s="84"/>
      <c r="E1423" s="84"/>
      <c r="F1423" s="86"/>
    </row>
    <row r="1424" spans="1:6">
      <c r="A1424" s="83"/>
      <c r="B1424" s="84"/>
      <c r="C1424" s="84"/>
      <c r="D1424" s="84"/>
      <c r="E1424" s="84"/>
      <c r="F1424" s="86"/>
    </row>
    <row r="1425" spans="1:6">
      <c r="A1425" s="83"/>
      <c r="B1425" s="84"/>
      <c r="C1425" s="84"/>
      <c r="D1425" s="84"/>
      <c r="E1425" s="84"/>
      <c r="F1425" s="86"/>
    </row>
    <row r="1426" spans="1:6">
      <c r="A1426" s="83"/>
      <c r="B1426" s="84"/>
      <c r="C1426" s="84"/>
      <c r="D1426" s="84"/>
      <c r="E1426" s="84"/>
      <c r="F1426" s="86"/>
    </row>
    <row r="1427" spans="1:6">
      <c r="A1427" s="83"/>
      <c r="B1427" s="84"/>
      <c r="C1427" s="84"/>
      <c r="D1427" s="84"/>
      <c r="E1427" s="84"/>
      <c r="F1427" s="86"/>
    </row>
    <row r="1428" spans="1:6">
      <c r="A1428" s="83"/>
      <c r="B1428" s="84"/>
      <c r="C1428" s="84"/>
      <c r="D1428" s="84"/>
      <c r="E1428" s="84"/>
      <c r="F1428" s="86"/>
    </row>
    <row r="1429" spans="1:6">
      <c r="A1429" s="83"/>
      <c r="B1429" s="84"/>
      <c r="C1429" s="84"/>
      <c r="D1429" s="84"/>
      <c r="E1429" s="84"/>
      <c r="F1429" s="86"/>
    </row>
    <row r="1430" spans="1:6">
      <c r="A1430" s="83"/>
      <c r="B1430" s="84"/>
      <c r="C1430" s="84"/>
      <c r="D1430" s="84"/>
      <c r="E1430" s="84"/>
      <c r="F1430" s="86"/>
    </row>
    <row r="1431" spans="1:6">
      <c r="A1431" s="83"/>
      <c r="B1431" s="84"/>
      <c r="C1431" s="84"/>
      <c r="D1431" s="84"/>
      <c r="E1431" s="84"/>
      <c r="F1431" s="86"/>
    </row>
    <row r="1432" spans="1:6">
      <c r="A1432" s="83"/>
      <c r="B1432" s="84"/>
      <c r="C1432" s="84"/>
      <c r="D1432" s="84"/>
      <c r="E1432" s="84"/>
      <c r="F1432" s="86"/>
    </row>
    <row r="1433" spans="1:6">
      <c r="A1433" s="83"/>
      <c r="B1433" s="84"/>
      <c r="C1433" s="84"/>
      <c r="D1433" s="84"/>
      <c r="E1433" s="84"/>
      <c r="F1433" s="86"/>
    </row>
    <row r="1434" spans="1:6">
      <c r="A1434" s="83"/>
      <c r="B1434" s="84"/>
      <c r="C1434" s="84"/>
      <c r="D1434" s="84"/>
      <c r="E1434" s="84"/>
      <c r="F1434" s="86"/>
    </row>
    <row r="1435" spans="1:6">
      <c r="A1435" s="83"/>
      <c r="B1435" s="84"/>
      <c r="C1435" s="84"/>
      <c r="D1435" s="84"/>
      <c r="E1435" s="84"/>
      <c r="F1435" s="86"/>
    </row>
    <row r="1436" spans="1:6">
      <c r="A1436" s="83"/>
      <c r="B1436" s="84"/>
      <c r="C1436" s="84"/>
      <c r="D1436" s="84"/>
      <c r="E1436" s="84"/>
      <c r="F1436" s="86"/>
    </row>
    <row r="1437" spans="1:6">
      <c r="A1437" s="83"/>
      <c r="B1437" s="84"/>
      <c r="C1437" s="84"/>
      <c r="D1437" s="84"/>
      <c r="E1437" s="84"/>
      <c r="F1437" s="86"/>
    </row>
    <row r="1438" spans="1:6">
      <c r="A1438" s="83"/>
      <c r="B1438" s="84"/>
      <c r="C1438" s="84"/>
      <c r="D1438" s="84"/>
      <c r="E1438" s="84"/>
      <c r="F1438" s="86"/>
    </row>
    <row r="1439" spans="1:6">
      <c r="A1439" s="83"/>
      <c r="B1439" s="84"/>
      <c r="C1439" s="84"/>
      <c r="D1439" s="84"/>
      <c r="E1439" s="84"/>
      <c r="F1439" s="86"/>
    </row>
    <row r="1440" spans="1:6">
      <c r="A1440" s="83"/>
      <c r="B1440" s="84"/>
      <c r="C1440" s="84"/>
      <c r="D1440" s="84"/>
      <c r="E1440" s="84"/>
      <c r="F1440" s="86"/>
    </row>
    <row r="1441" spans="1:6">
      <c r="A1441" s="83"/>
      <c r="B1441" s="84"/>
      <c r="C1441" s="84"/>
      <c r="D1441" s="84"/>
      <c r="E1441" s="84"/>
      <c r="F1441" s="86"/>
    </row>
    <row r="1442" spans="1:6">
      <c r="A1442" s="83"/>
      <c r="B1442" s="84"/>
      <c r="C1442" s="84"/>
      <c r="D1442" s="84"/>
      <c r="E1442" s="84"/>
      <c r="F1442" s="86"/>
    </row>
    <row r="1443" spans="1:6">
      <c r="A1443" s="83"/>
      <c r="B1443" s="84"/>
      <c r="C1443" s="84"/>
      <c r="D1443" s="84"/>
      <c r="E1443" s="84"/>
      <c r="F1443" s="86"/>
    </row>
    <row r="1444" spans="1:6">
      <c r="A1444" s="83"/>
      <c r="B1444" s="84"/>
      <c r="C1444" s="84"/>
      <c r="D1444" s="84"/>
      <c r="E1444" s="84"/>
      <c r="F1444" s="86"/>
    </row>
    <row r="1445" spans="1:6">
      <c r="A1445" s="83"/>
      <c r="B1445" s="84"/>
      <c r="C1445" s="84"/>
      <c r="D1445" s="84"/>
      <c r="E1445" s="84"/>
      <c r="F1445" s="86"/>
    </row>
    <row r="1446" spans="1:6">
      <c r="A1446" s="83"/>
      <c r="B1446" s="84"/>
      <c r="C1446" s="84"/>
      <c r="D1446" s="84"/>
      <c r="E1446" s="84"/>
      <c r="F1446" s="86"/>
    </row>
    <row r="1447" spans="1:6">
      <c r="A1447" s="83"/>
      <c r="B1447" s="84"/>
      <c r="C1447" s="84"/>
      <c r="D1447" s="84"/>
      <c r="E1447" s="84"/>
      <c r="F1447" s="86"/>
    </row>
    <row r="1448" spans="1:6">
      <c r="A1448" s="83"/>
      <c r="B1448" s="84"/>
      <c r="C1448" s="84"/>
      <c r="D1448" s="84"/>
      <c r="E1448" s="84"/>
      <c r="F1448" s="86"/>
    </row>
    <row r="1449" spans="1:6">
      <c r="A1449" s="83"/>
      <c r="B1449" s="84"/>
      <c r="C1449" s="84"/>
      <c r="D1449" s="84"/>
      <c r="E1449" s="84"/>
      <c r="F1449" s="86"/>
    </row>
    <row r="1450" spans="1:6">
      <c r="A1450" s="83"/>
      <c r="B1450" s="84"/>
      <c r="C1450" s="84"/>
      <c r="D1450" s="84"/>
      <c r="E1450" s="84"/>
      <c r="F1450" s="86"/>
    </row>
    <row r="1451" spans="1:6">
      <c r="A1451" s="83"/>
      <c r="B1451" s="84"/>
      <c r="C1451" s="84"/>
      <c r="D1451" s="84"/>
      <c r="E1451" s="84"/>
      <c r="F1451" s="86"/>
    </row>
    <row r="1452" spans="1:6">
      <c r="A1452" s="83"/>
      <c r="B1452" s="84"/>
      <c r="C1452" s="84"/>
      <c r="D1452" s="84"/>
      <c r="E1452" s="84"/>
      <c r="F1452" s="86"/>
    </row>
    <row r="1453" spans="1:6">
      <c r="A1453" s="83"/>
      <c r="B1453" s="84"/>
      <c r="C1453" s="84"/>
      <c r="D1453" s="84"/>
      <c r="E1453" s="84"/>
      <c r="F1453" s="86"/>
    </row>
    <row r="1454" spans="1:6">
      <c r="A1454" s="83"/>
      <c r="B1454" s="84"/>
      <c r="C1454" s="84"/>
      <c r="D1454" s="84"/>
      <c r="E1454" s="84"/>
      <c r="F1454" s="86"/>
    </row>
    <row r="1455" spans="1:6">
      <c r="A1455" s="83"/>
      <c r="B1455" s="84"/>
      <c r="C1455" s="84"/>
      <c r="D1455" s="84"/>
      <c r="E1455" s="84"/>
      <c r="F1455" s="86"/>
    </row>
    <row r="1456" spans="1:6">
      <c r="A1456" s="83"/>
      <c r="B1456" s="84"/>
      <c r="C1456" s="84"/>
      <c r="D1456" s="84"/>
      <c r="E1456" s="84"/>
      <c r="F1456" s="86"/>
    </row>
    <row r="1457" spans="1:6">
      <c r="A1457" s="83"/>
      <c r="B1457" s="84"/>
      <c r="C1457" s="84"/>
      <c r="D1457" s="84"/>
      <c r="E1457" s="84"/>
      <c r="F1457" s="86"/>
    </row>
    <row r="1458" spans="1:6">
      <c r="A1458" s="83"/>
      <c r="B1458" s="84"/>
      <c r="C1458" s="84"/>
      <c r="D1458" s="84"/>
      <c r="E1458" s="84"/>
      <c r="F1458" s="86"/>
    </row>
    <row r="1459" spans="1:6">
      <c r="A1459" s="83"/>
      <c r="B1459" s="84"/>
      <c r="C1459" s="84"/>
      <c r="D1459" s="84"/>
      <c r="E1459" s="84"/>
      <c r="F1459" s="86"/>
    </row>
    <row r="1460" spans="1:6">
      <c r="A1460" s="83"/>
      <c r="B1460" s="84"/>
      <c r="C1460" s="84"/>
      <c r="D1460" s="84"/>
      <c r="E1460" s="84"/>
      <c r="F1460" s="86"/>
    </row>
    <row r="1461" spans="1:6">
      <c r="A1461" s="83"/>
      <c r="B1461" s="84"/>
      <c r="C1461" s="84"/>
      <c r="D1461" s="84"/>
      <c r="E1461" s="84"/>
      <c r="F1461" s="86"/>
    </row>
    <row r="1462" spans="1:6">
      <c r="A1462" s="83"/>
      <c r="B1462" s="84"/>
      <c r="C1462" s="84"/>
      <c r="D1462" s="84"/>
      <c r="E1462" s="84"/>
      <c r="F1462" s="86"/>
    </row>
    <row r="1463" spans="1:6">
      <c r="A1463" s="83"/>
      <c r="B1463" s="84"/>
      <c r="C1463" s="84"/>
      <c r="D1463" s="84"/>
      <c r="E1463" s="84"/>
      <c r="F1463" s="86"/>
    </row>
    <row r="1464" spans="1:6">
      <c r="A1464" s="83"/>
      <c r="B1464" s="84"/>
      <c r="C1464" s="84"/>
      <c r="D1464" s="84"/>
      <c r="E1464" s="84"/>
      <c r="F1464" s="86"/>
    </row>
    <row r="1465" spans="1:6">
      <c r="A1465" s="83"/>
      <c r="B1465" s="84"/>
      <c r="C1465" s="84"/>
      <c r="D1465" s="84"/>
      <c r="E1465" s="84"/>
      <c r="F1465" s="86"/>
    </row>
    <row r="1466" spans="1:6">
      <c r="A1466" s="83"/>
      <c r="B1466" s="84"/>
      <c r="C1466" s="84"/>
      <c r="D1466" s="84"/>
      <c r="E1466" s="84"/>
      <c r="F1466" s="86"/>
    </row>
    <row r="1467" spans="1:6">
      <c r="A1467" s="83"/>
      <c r="B1467" s="84"/>
      <c r="C1467" s="84"/>
      <c r="D1467" s="84"/>
      <c r="E1467" s="84"/>
      <c r="F1467" s="86"/>
    </row>
    <row r="1468" spans="1:6">
      <c r="A1468" s="83"/>
      <c r="B1468" s="84"/>
      <c r="C1468" s="84"/>
      <c r="D1468" s="84"/>
      <c r="E1468" s="84"/>
      <c r="F1468" s="86"/>
    </row>
    <row r="1469" spans="1:6">
      <c r="A1469" s="83"/>
      <c r="B1469" s="84"/>
      <c r="C1469" s="84"/>
      <c r="D1469" s="84"/>
      <c r="E1469" s="84"/>
      <c r="F1469" s="86"/>
    </row>
    <row r="1470" spans="1:6">
      <c r="A1470" s="83"/>
      <c r="B1470" s="84"/>
      <c r="C1470" s="84"/>
      <c r="D1470" s="84"/>
      <c r="E1470" s="84"/>
      <c r="F1470" s="86"/>
    </row>
    <row r="1471" spans="1:6">
      <c r="A1471" s="83"/>
      <c r="B1471" s="84"/>
      <c r="C1471" s="84"/>
      <c r="D1471" s="84"/>
      <c r="E1471" s="84"/>
      <c r="F1471" s="86"/>
    </row>
    <row r="1472" spans="1:6">
      <c r="A1472" s="83"/>
      <c r="B1472" s="84"/>
      <c r="C1472" s="84"/>
      <c r="D1472" s="84"/>
      <c r="E1472" s="84"/>
      <c r="F1472" s="86"/>
    </row>
    <row r="1473" spans="1:6">
      <c r="A1473" s="83"/>
      <c r="B1473" s="84"/>
      <c r="C1473" s="84"/>
      <c r="D1473" s="84"/>
      <c r="E1473" s="84"/>
      <c r="F1473" s="86"/>
    </row>
    <row r="1474" spans="1:6">
      <c r="A1474" s="83"/>
      <c r="B1474" s="84"/>
      <c r="C1474" s="84"/>
      <c r="D1474" s="84"/>
      <c r="E1474" s="84"/>
      <c r="F1474" s="86"/>
    </row>
    <row r="1475" spans="1:6">
      <c r="A1475" s="83"/>
      <c r="B1475" s="84"/>
      <c r="C1475" s="84"/>
      <c r="D1475" s="84"/>
      <c r="E1475" s="84"/>
      <c r="F1475" s="86"/>
    </row>
    <row r="1476" spans="1:6">
      <c r="A1476" s="83"/>
      <c r="B1476" s="84"/>
      <c r="C1476" s="84"/>
      <c r="D1476" s="84"/>
      <c r="E1476" s="84"/>
      <c r="F1476" s="86"/>
    </row>
    <row r="1477" spans="1:6">
      <c r="A1477" s="83"/>
      <c r="B1477" s="84"/>
      <c r="C1477" s="84"/>
      <c r="D1477" s="84"/>
      <c r="E1477" s="84"/>
      <c r="F1477" s="86"/>
    </row>
    <row r="1478" spans="1:6">
      <c r="A1478" s="83"/>
      <c r="B1478" s="84"/>
      <c r="C1478" s="84"/>
      <c r="D1478" s="84"/>
      <c r="E1478" s="84"/>
      <c r="F1478" s="86"/>
    </row>
    <row r="1479" spans="1:6">
      <c r="A1479" s="83"/>
      <c r="B1479" s="84"/>
      <c r="C1479" s="84"/>
      <c r="D1479" s="84"/>
      <c r="E1479" s="84"/>
      <c r="F1479" s="86"/>
    </row>
    <row r="1480" spans="1:6">
      <c r="A1480" s="83"/>
      <c r="B1480" s="84"/>
      <c r="C1480" s="84"/>
      <c r="D1480" s="84"/>
      <c r="E1480" s="84"/>
      <c r="F1480" s="86"/>
    </row>
    <row r="1481" spans="1:6">
      <c r="A1481" s="83"/>
      <c r="B1481" s="84"/>
      <c r="C1481" s="84"/>
      <c r="D1481" s="84"/>
      <c r="E1481" s="84"/>
      <c r="F1481" s="86"/>
    </row>
    <row r="1482" spans="1:6">
      <c r="A1482" s="83"/>
      <c r="B1482" s="84"/>
      <c r="C1482" s="84"/>
      <c r="D1482" s="84"/>
      <c r="E1482" s="84"/>
      <c r="F1482" s="86"/>
    </row>
    <row r="1483" spans="1:6">
      <c r="A1483" s="83"/>
      <c r="B1483" s="84"/>
      <c r="C1483" s="84"/>
      <c r="D1483" s="84"/>
      <c r="E1483" s="84"/>
      <c r="F1483" s="86"/>
    </row>
    <row r="1484" spans="1:6">
      <c r="A1484" s="83"/>
      <c r="B1484" s="84"/>
      <c r="C1484" s="84"/>
      <c r="D1484" s="84"/>
      <c r="E1484" s="84"/>
      <c r="F1484" s="86"/>
    </row>
    <row r="1485" spans="1:6">
      <c r="A1485" s="83"/>
      <c r="B1485" s="84"/>
      <c r="C1485" s="84"/>
      <c r="D1485" s="84"/>
      <c r="E1485" s="84"/>
      <c r="F1485" s="86"/>
    </row>
    <row r="1486" spans="1:6">
      <c r="A1486" s="83"/>
      <c r="B1486" s="84"/>
      <c r="C1486" s="84"/>
      <c r="D1486" s="84"/>
      <c r="E1486" s="84"/>
      <c r="F1486" s="86"/>
    </row>
    <row r="1487" spans="1:6">
      <c r="A1487" s="83"/>
      <c r="B1487" s="84"/>
      <c r="C1487" s="84"/>
      <c r="D1487" s="84"/>
      <c r="E1487" s="84"/>
      <c r="F1487" s="86"/>
    </row>
    <row r="1488" spans="1:6">
      <c r="A1488" s="83"/>
      <c r="B1488" s="84"/>
      <c r="C1488" s="84"/>
      <c r="D1488" s="84"/>
      <c r="E1488" s="84"/>
      <c r="F1488" s="86"/>
    </row>
    <row r="1489" spans="1:6">
      <c r="A1489" s="83"/>
      <c r="B1489" s="84"/>
      <c r="C1489" s="84"/>
      <c r="D1489" s="84"/>
      <c r="E1489" s="84"/>
      <c r="F1489" s="86"/>
    </row>
    <row r="1490" spans="1:6">
      <c r="A1490" s="83"/>
      <c r="B1490" s="84"/>
      <c r="C1490" s="84"/>
      <c r="D1490" s="84"/>
      <c r="E1490" s="84"/>
      <c r="F1490" s="86"/>
    </row>
    <row r="1491" spans="1:6">
      <c r="A1491" s="83"/>
      <c r="B1491" s="84"/>
      <c r="C1491" s="84"/>
      <c r="D1491" s="84"/>
      <c r="E1491" s="84"/>
      <c r="F1491" s="86"/>
    </row>
    <row r="1492" spans="1:6">
      <c r="A1492" s="83"/>
      <c r="B1492" s="84"/>
      <c r="C1492" s="84"/>
      <c r="D1492" s="84"/>
      <c r="E1492" s="84"/>
      <c r="F1492" s="86"/>
    </row>
    <row r="1493" spans="1:6">
      <c r="A1493" s="83"/>
      <c r="B1493" s="84"/>
      <c r="C1493" s="84"/>
      <c r="D1493" s="84"/>
      <c r="E1493" s="84"/>
      <c r="F1493" s="86"/>
    </row>
    <row r="1494" spans="1:6">
      <c r="A1494" s="83"/>
      <c r="B1494" s="84"/>
      <c r="C1494" s="84"/>
      <c r="D1494" s="84"/>
      <c r="E1494" s="84"/>
      <c r="F1494" s="86"/>
    </row>
    <row r="1495" spans="1:6">
      <c r="A1495" s="83"/>
      <c r="B1495" s="84"/>
      <c r="C1495" s="84"/>
      <c r="D1495" s="84"/>
      <c r="E1495" s="84"/>
      <c r="F1495" s="86"/>
    </row>
    <row r="1496" spans="1:6">
      <c r="A1496" s="83"/>
      <c r="B1496" s="84"/>
      <c r="C1496" s="84"/>
      <c r="D1496" s="84"/>
      <c r="E1496" s="84"/>
      <c r="F1496" s="86"/>
    </row>
    <row r="1497" spans="1:6">
      <c r="A1497" s="83"/>
      <c r="B1497" s="84"/>
      <c r="C1497" s="84"/>
      <c r="D1497" s="84"/>
      <c r="E1497" s="84"/>
      <c r="F1497" s="86"/>
    </row>
    <row r="1498" spans="1:6">
      <c r="A1498" s="83"/>
      <c r="B1498" s="84"/>
      <c r="C1498" s="84"/>
      <c r="D1498" s="84"/>
      <c r="E1498" s="84"/>
      <c r="F1498" s="86"/>
    </row>
    <row r="1499" spans="1:6">
      <c r="A1499" s="83"/>
      <c r="B1499" s="84"/>
      <c r="C1499" s="84"/>
      <c r="D1499" s="84"/>
      <c r="E1499" s="84"/>
      <c r="F1499" s="86"/>
    </row>
    <row r="1500" spans="1:6">
      <c r="A1500" s="83"/>
      <c r="B1500" s="84"/>
      <c r="C1500" s="84"/>
      <c r="D1500" s="84"/>
      <c r="E1500" s="84"/>
      <c r="F1500" s="86"/>
    </row>
    <row r="1501" spans="1:6">
      <c r="A1501" s="83"/>
      <c r="B1501" s="84"/>
      <c r="C1501" s="84"/>
      <c r="D1501" s="84"/>
      <c r="E1501" s="84"/>
      <c r="F1501" s="86"/>
    </row>
    <row r="1502" spans="1:6">
      <c r="A1502" s="83"/>
      <c r="B1502" s="84"/>
      <c r="C1502" s="84"/>
      <c r="D1502" s="84"/>
      <c r="E1502" s="84"/>
      <c r="F1502" s="86"/>
    </row>
    <row r="1503" spans="1:6">
      <c r="A1503" s="83"/>
      <c r="B1503" s="84"/>
      <c r="C1503" s="84"/>
      <c r="D1503" s="84"/>
      <c r="E1503" s="84"/>
      <c r="F1503" s="86"/>
    </row>
    <row r="1504" spans="1:6">
      <c r="A1504" s="83"/>
      <c r="B1504" s="84"/>
      <c r="C1504" s="84"/>
      <c r="D1504" s="84"/>
      <c r="E1504" s="84"/>
      <c r="F1504" s="86"/>
    </row>
    <row r="1505" spans="1:6">
      <c r="A1505" s="83"/>
      <c r="B1505" s="84"/>
      <c r="C1505" s="84"/>
      <c r="D1505" s="84"/>
      <c r="E1505" s="84"/>
      <c r="F1505" s="86"/>
    </row>
    <row r="1506" spans="1:6">
      <c r="A1506" s="83"/>
      <c r="B1506" s="84"/>
      <c r="C1506" s="84"/>
      <c r="D1506" s="84"/>
      <c r="E1506" s="84"/>
      <c r="F1506" s="86"/>
    </row>
    <row r="1507" spans="1:6">
      <c r="A1507" s="83"/>
      <c r="B1507" s="84"/>
      <c r="C1507" s="84"/>
      <c r="D1507" s="84"/>
      <c r="E1507" s="84"/>
      <c r="F1507" s="86"/>
    </row>
    <row r="1508" spans="1:6">
      <c r="A1508" s="83"/>
      <c r="B1508" s="84"/>
      <c r="C1508" s="84"/>
      <c r="D1508" s="84"/>
      <c r="E1508" s="84"/>
      <c r="F1508" s="86"/>
    </row>
    <row r="1509" spans="1:6">
      <c r="A1509" s="83"/>
      <c r="B1509" s="84"/>
      <c r="C1509" s="84"/>
      <c r="D1509" s="84"/>
      <c r="E1509" s="84"/>
      <c r="F1509" s="86"/>
    </row>
    <row r="1510" spans="1:6">
      <c r="A1510" s="83"/>
      <c r="B1510" s="84"/>
      <c r="C1510" s="84"/>
      <c r="D1510" s="84"/>
      <c r="E1510" s="84"/>
      <c r="F1510" s="86"/>
    </row>
    <row r="1511" spans="1:6">
      <c r="A1511" s="83"/>
      <c r="B1511" s="84"/>
      <c r="C1511" s="84"/>
      <c r="D1511" s="84"/>
      <c r="E1511" s="84"/>
      <c r="F1511" s="86"/>
    </row>
    <row r="1512" spans="1:6">
      <c r="A1512" s="83"/>
      <c r="B1512" s="84"/>
      <c r="C1512" s="84"/>
      <c r="D1512" s="84"/>
      <c r="E1512" s="84"/>
      <c r="F1512" s="86"/>
    </row>
    <row r="1513" spans="1:6">
      <c r="A1513" s="83"/>
      <c r="B1513" s="84"/>
      <c r="C1513" s="84"/>
      <c r="D1513" s="84"/>
      <c r="E1513" s="84"/>
      <c r="F1513" s="86"/>
    </row>
    <row r="1514" spans="1:6">
      <c r="A1514" s="83"/>
      <c r="B1514" s="84"/>
      <c r="C1514" s="84"/>
      <c r="D1514" s="84"/>
      <c r="E1514" s="84"/>
      <c r="F1514" s="86"/>
    </row>
    <row r="1515" spans="1:6">
      <c r="A1515" s="83"/>
      <c r="B1515" s="84"/>
      <c r="C1515" s="84"/>
      <c r="D1515" s="84"/>
      <c r="E1515" s="84"/>
      <c r="F1515" s="86"/>
    </row>
    <row r="1516" spans="1:6">
      <c r="A1516" s="83"/>
      <c r="B1516" s="84"/>
      <c r="C1516" s="84"/>
      <c r="D1516" s="84"/>
      <c r="E1516" s="84"/>
      <c r="F1516" s="86"/>
    </row>
    <row r="1517" spans="1:6">
      <c r="A1517" s="83"/>
      <c r="B1517" s="84"/>
      <c r="C1517" s="84"/>
      <c r="D1517" s="84"/>
      <c r="E1517" s="84"/>
      <c r="F1517" s="86"/>
    </row>
    <row r="1518" spans="1:6">
      <c r="A1518" s="83"/>
      <c r="B1518" s="84"/>
      <c r="C1518" s="84"/>
      <c r="D1518" s="84"/>
      <c r="E1518" s="84"/>
      <c r="F1518" s="86"/>
    </row>
    <row r="1519" spans="1:6">
      <c r="A1519" s="83"/>
      <c r="B1519" s="84"/>
      <c r="C1519" s="84"/>
      <c r="D1519" s="84"/>
      <c r="E1519" s="84"/>
      <c r="F1519" s="86"/>
    </row>
    <row r="1520" spans="1:6">
      <c r="A1520" s="83"/>
      <c r="B1520" s="84"/>
      <c r="C1520" s="84"/>
      <c r="D1520" s="84"/>
      <c r="E1520" s="84"/>
      <c r="F1520" s="86"/>
    </row>
    <row r="1521" spans="1:6">
      <c r="A1521" s="83"/>
      <c r="B1521" s="84"/>
      <c r="C1521" s="84"/>
      <c r="D1521" s="84"/>
      <c r="E1521" s="84"/>
      <c r="F1521" s="86"/>
    </row>
    <row r="1522" spans="1:6">
      <c r="A1522" s="83"/>
      <c r="B1522" s="84"/>
      <c r="C1522" s="84"/>
      <c r="D1522" s="84"/>
      <c r="E1522" s="84"/>
      <c r="F1522" s="86"/>
    </row>
    <row r="1523" spans="1:6">
      <c r="A1523" s="83"/>
      <c r="B1523" s="84"/>
      <c r="C1523" s="84"/>
      <c r="D1523" s="84"/>
      <c r="E1523" s="84"/>
      <c r="F1523" s="86"/>
    </row>
    <row r="1524" spans="1:6">
      <c r="A1524" s="83"/>
      <c r="B1524" s="84"/>
      <c r="C1524" s="84"/>
      <c r="D1524" s="84"/>
      <c r="E1524" s="84"/>
      <c r="F1524" s="86"/>
    </row>
    <row r="1525" spans="1:6">
      <c r="A1525" s="83"/>
      <c r="B1525" s="84"/>
      <c r="C1525" s="84"/>
      <c r="D1525" s="84"/>
      <c r="E1525" s="84"/>
      <c r="F1525" s="86"/>
    </row>
    <row r="1526" spans="1:6">
      <c r="A1526" s="83"/>
      <c r="B1526" s="84"/>
      <c r="C1526" s="84"/>
      <c r="D1526" s="84"/>
      <c r="E1526" s="84"/>
      <c r="F1526" s="86"/>
    </row>
    <row r="1527" spans="1:6">
      <c r="A1527" s="83"/>
      <c r="B1527" s="84"/>
      <c r="C1527" s="84"/>
      <c r="D1527" s="84"/>
      <c r="E1527" s="84"/>
      <c r="F1527" s="86"/>
    </row>
    <row r="1528" spans="1:6">
      <c r="A1528" s="83"/>
      <c r="B1528" s="84"/>
      <c r="C1528" s="84"/>
      <c r="D1528" s="84"/>
      <c r="E1528" s="84"/>
      <c r="F1528" s="86"/>
    </row>
    <row r="1529" spans="1:6">
      <c r="A1529" s="83"/>
      <c r="B1529" s="84"/>
      <c r="C1529" s="84"/>
      <c r="D1529" s="84"/>
      <c r="E1529" s="84"/>
      <c r="F1529" s="86"/>
    </row>
    <row r="1530" spans="1:6">
      <c r="A1530" s="83"/>
      <c r="B1530" s="84"/>
      <c r="C1530" s="84"/>
      <c r="D1530" s="84"/>
      <c r="E1530" s="84"/>
      <c r="F1530" s="86"/>
    </row>
    <row r="1531" spans="1:6">
      <c r="A1531" s="83"/>
      <c r="B1531" s="84"/>
      <c r="C1531" s="84"/>
      <c r="D1531" s="84"/>
      <c r="E1531" s="84"/>
      <c r="F1531" s="86"/>
    </row>
    <row r="1532" spans="1:6">
      <c r="A1532" s="83"/>
      <c r="B1532" s="84"/>
      <c r="C1532" s="84"/>
      <c r="D1532" s="84"/>
      <c r="E1532" s="84"/>
      <c r="F1532" s="86"/>
    </row>
    <row r="1533" spans="1:6">
      <c r="A1533" s="83"/>
      <c r="B1533" s="84"/>
      <c r="C1533" s="84"/>
      <c r="D1533" s="84"/>
      <c r="E1533" s="84"/>
      <c r="F1533" s="86"/>
    </row>
    <row r="1534" spans="1:6">
      <c r="A1534" s="83"/>
      <c r="B1534" s="84"/>
      <c r="C1534" s="84"/>
      <c r="D1534" s="84"/>
      <c r="E1534" s="84"/>
      <c r="F1534" s="86"/>
    </row>
    <row r="1535" spans="1:6">
      <c r="A1535" s="83"/>
      <c r="B1535" s="84"/>
      <c r="C1535" s="84"/>
      <c r="D1535" s="84"/>
      <c r="E1535" s="84"/>
      <c r="F1535" s="86"/>
    </row>
    <row r="1536" spans="1:6">
      <c r="A1536" s="83"/>
      <c r="B1536" s="84"/>
      <c r="C1536" s="84"/>
      <c r="D1536" s="84"/>
      <c r="E1536" s="84"/>
      <c r="F1536" s="86"/>
    </row>
    <row r="1537" spans="1:6">
      <c r="A1537" s="83"/>
      <c r="B1537" s="84"/>
      <c r="C1537" s="84"/>
      <c r="D1537" s="84"/>
      <c r="E1537" s="84"/>
      <c r="F1537" s="86"/>
    </row>
    <row r="1538" spans="1:6">
      <c r="A1538" s="83"/>
      <c r="B1538" s="84"/>
      <c r="C1538" s="84"/>
      <c r="D1538" s="84"/>
      <c r="E1538" s="84"/>
      <c r="F1538" s="86"/>
    </row>
    <row r="1539" spans="1:6">
      <c r="A1539" s="83"/>
      <c r="B1539" s="84"/>
      <c r="C1539" s="84"/>
      <c r="D1539" s="84"/>
      <c r="E1539" s="84"/>
      <c r="F1539" s="86"/>
    </row>
    <row r="1540" spans="1:6">
      <c r="A1540" s="83"/>
      <c r="B1540" s="84"/>
      <c r="C1540" s="84"/>
      <c r="D1540" s="84"/>
      <c r="E1540" s="84"/>
      <c r="F1540" s="86"/>
    </row>
    <row r="1541" spans="1:6">
      <c r="A1541" s="83"/>
      <c r="B1541" s="84"/>
      <c r="C1541" s="84"/>
      <c r="D1541" s="84"/>
      <c r="E1541" s="84"/>
      <c r="F1541" s="86"/>
    </row>
    <row r="1542" spans="1:6">
      <c r="A1542" s="83"/>
      <c r="B1542" s="84"/>
      <c r="C1542" s="84"/>
      <c r="D1542" s="84"/>
      <c r="E1542" s="84"/>
      <c r="F1542" s="86"/>
    </row>
    <row r="1543" spans="1:6">
      <c r="A1543" s="83"/>
      <c r="B1543" s="84"/>
      <c r="C1543" s="84"/>
      <c r="D1543" s="84"/>
      <c r="E1543" s="84"/>
      <c r="F1543" s="86"/>
    </row>
    <row r="1544" spans="1:6">
      <c r="A1544" s="83"/>
      <c r="B1544" s="84"/>
      <c r="C1544" s="84"/>
      <c r="D1544" s="84"/>
      <c r="E1544" s="84"/>
      <c r="F1544" s="86"/>
    </row>
    <row r="1545" spans="1:6">
      <c r="A1545" s="83"/>
      <c r="B1545" s="84"/>
      <c r="C1545" s="84"/>
      <c r="D1545" s="84"/>
      <c r="E1545" s="84"/>
      <c r="F1545" s="86"/>
    </row>
    <row r="1546" spans="1:6">
      <c r="A1546" s="83"/>
      <c r="B1546" s="84"/>
      <c r="C1546" s="84"/>
      <c r="D1546" s="84"/>
      <c r="E1546" s="84"/>
      <c r="F1546" s="86"/>
    </row>
    <row r="1547" spans="1:6">
      <c r="A1547" s="83"/>
      <c r="B1547" s="84"/>
      <c r="C1547" s="84"/>
      <c r="D1547" s="84"/>
      <c r="E1547" s="84"/>
      <c r="F1547" s="86"/>
    </row>
    <row r="1548" spans="1:6">
      <c r="A1548" s="83"/>
      <c r="B1548" s="84"/>
      <c r="C1548" s="84"/>
      <c r="D1548" s="84"/>
      <c r="E1548" s="84"/>
      <c r="F1548" s="86"/>
    </row>
    <row r="1549" spans="1:6">
      <c r="A1549" s="83"/>
      <c r="B1549" s="84"/>
      <c r="C1549" s="84"/>
      <c r="D1549" s="84"/>
      <c r="E1549" s="84"/>
      <c r="F1549" s="86"/>
    </row>
    <row r="1550" spans="1:6">
      <c r="A1550" s="83"/>
      <c r="B1550" s="84"/>
      <c r="C1550" s="84"/>
      <c r="D1550" s="84"/>
      <c r="E1550" s="84"/>
      <c r="F1550" s="86"/>
    </row>
    <row r="1551" spans="1:6">
      <c r="A1551" s="83"/>
      <c r="B1551" s="84"/>
      <c r="C1551" s="84"/>
      <c r="D1551" s="84"/>
      <c r="E1551" s="84"/>
      <c r="F1551" s="86"/>
    </row>
    <row r="1552" spans="1:6">
      <c r="A1552" s="83"/>
      <c r="B1552" s="84"/>
      <c r="C1552" s="84"/>
      <c r="D1552" s="84"/>
      <c r="E1552" s="84"/>
      <c r="F1552" s="86"/>
    </row>
    <row r="1553" spans="1:6">
      <c r="A1553" s="83"/>
      <c r="B1553" s="84"/>
      <c r="C1553" s="84"/>
      <c r="D1553" s="84"/>
      <c r="E1553" s="84"/>
      <c r="F1553" s="86"/>
    </row>
    <row r="1554" spans="1:6">
      <c r="A1554" s="83"/>
      <c r="B1554" s="84"/>
      <c r="C1554" s="84"/>
      <c r="D1554" s="84"/>
      <c r="E1554" s="84"/>
      <c r="F1554" s="86"/>
    </row>
    <row r="1555" spans="1:6">
      <c r="A1555" s="83"/>
      <c r="B1555" s="84"/>
      <c r="C1555" s="84"/>
      <c r="D1555" s="84"/>
      <c r="E1555" s="84"/>
      <c r="F1555" s="86"/>
    </row>
    <row r="1556" spans="1:6">
      <c r="A1556" s="83"/>
      <c r="B1556" s="84"/>
      <c r="C1556" s="84"/>
      <c r="D1556" s="84"/>
      <c r="E1556" s="84"/>
      <c r="F1556" s="86"/>
    </row>
    <row r="1557" spans="1:6">
      <c r="A1557" s="83"/>
      <c r="B1557" s="84"/>
      <c r="C1557" s="84"/>
      <c r="D1557" s="84"/>
      <c r="E1557" s="84"/>
      <c r="F1557" s="86"/>
    </row>
    <row r="1558" spans="1:6">
      <c r="A1558" s="83"/>
      <c r="B1558" s="84"/>
      <c r="C1558" s="84"/>
      <c r="D1558" s="84"/>
      <c r="E1558" s="84"/>
      <c r="F1558" s="86"/>
    </row>
    <row r="1559" spans="1:6">
      <c r="A1559" s="83"/>
      <c r="B1559" s="84"/>
      <c r="C1559" s="84"/>
      <c r="D1559" s="84"/>
      <c r="E1559" s="84"/>
      <c r="F1559" s="86"/>
    </row>
    <row r="1560" spans="1:6">
      <c r="A1560" s="83"/>
      <c r="B1560" s="84"/>
      <c r="C1560" s="84"/>
      <c r="D1560" s="84"/>
      <c r="E1560" s="84"/>
      <c r="F1560" s="86"/>
    </row>
    <row r="1561" spans="1:6">
      <c r="A1561" s="83"/>
      <c r="B1561" s="84"/>
      <c r="C1561" s="84"/>
      <c r="D1561" s="84"/>
      <c r="E1561" s="84"/>
      <c r="F1561" s="86"/>
    </row>
    <row r="1562" spans="1:6">
      <c r="A1562" s="83"/>
      <c r="B1562" s="84"/>
      <c r="C1562" s="84"/>
      <c r="D1562" s="84"/>
      <c r="E1562" s="84"/>
      <c r="F1562" s="86"/>
    </row>
    <row r="1563" spans="1:6">
      <c r="A1563" s="83"/>
      <c r="B1563" s="84"/>
      <c r="C1563" s="84"/>
      <c r="D1563" s="84"/>
      <c r="E1563" s="84"/>
      <c r="F1563" s="86"/>
    </row>
    <row r="1564" spans="1:6">
      <c r="A1564" s="83"/>
      <c r="B1564" s="84"/>
      <c r="C1564" s="84"/>
      <c r="D1564" s="84"/>
      <c r="E1564" s="84"/>
      <c r="F1564" s="86"/>
    </row>
    <row r="1565" spans="1:6">
      <c r="A1565" s="83"/>
      <c r="B1565" s="84"/>
      <c r="C1565" s="84"/>
      <c r="D1565" s="84"/>
      <c r="E1565" s="84"/>
      <c r="F1565" s="86"/>
    </row>
    <row r="1566" spans="1:6">
      <c r="A1566" s="83"/>
      <c r="B1566" s="84"/>
      <c r="C1566" s="84"/>
      <c r="D1566" s="84"/>
      <c r="E1566" s="84"/>
      <c r="F1566" s="86"/>
    </row>
    <row r="1567" spans="1:6">
      <c r="A1567" s="83"/>
      <c r="B1567" s="84"/>
      <c r="C1567" s="84"/>
      <c r="D1567" s="84"/>
      <c r="E1567" s="84"/>
      <c r="F1567" s="86"/>
    </row>
    <row r="1568" spans="1:6">
      <c r="A1568" s="83"/>
      <c r="B1568" s="84"/>
      <c r="C1568" s="84"/>
      <c r="D1568" s="84"/>
      <c r="E1568" s="84"/>
      <c r="F1568" s="86"/>
    </row>
    <row r="1569" spans="1:6">
      <c r="A1569" s="83"/>
      <c r="B1569" s="84"/>
      <c r="C1569" s="84"/>
      <c r="D1569" s="84"/>
      <c r="E1569" s="84"/>
      <c r="F1569" s="86"/>
    </row>
    <row r="1570" spans="1:6">
      <c r="A1570" s="83"/>
      <c r="B1570" s="84"/>
      <c r="C1570" s="84"/>
      <c r="D1570" s="84"/>
      <c r="E1570" s="84"/>
      <c r="F1570" s="86"/>
    </row>
    <row r="1571" spans="1:6">
      <c r="A1571" s="83"/>
      <c r="B1571" s="84"/>
      <c r="C1571" s="84"/>
      <c r="D1571" s="84"/>
      <c r="E1571" s="84"/>
      <c r="F1571" s="86"/>
    </row>
    <row r="1572" spans="1:6">
      <c r="A1572" s="83"/>
      <c r="B1572" s="84"/>
      <c r="C1572" s="84"/>
      <c r="D1572" s="84"/>
      <c r="E1572" s="84"/>
      <c r="F1572" s="86"/>
    </row>
    <row r="1573" spans="1:6">
      <c r="A1573" s="83"/>
      <c r="B1573" s="84"/>
      <c r="C1573" s="84"/>
      <c r="D1573" s="84"/>
      <c r="E1573" s="84"/>
      <c r="F1573" s="86"/>
    </row>
    <row r="1574" spans="1:6">
      <c r="A1574" s="83"/>
      <c r="B1574" s="84"/>
      <c r="C1574" s="84"/>
      <c r="D1574" s="84"/>
      <c r="E1574" s="84"/>
      <c r="F1574" s="86"/>
    </row>
    <row r="1575" spans="1:6">
      <c r="A1575" s="83"/>
      <c r="B1575" s="84"/>
      <c r="C1575" s="84"/>
      <c r="D1575" s="84"/>
      <c r="E1575" s="84"/>
      <c r="F1575" s="86"/>
    </row>
    <row r="1576" spans="1:6">
      <c r="A1576" s="83"/>
      <c r="B1576" s="84"/>
      <c r="C1576" s="84"/>
      <c r="D1576" s="84"/>
      <c r="E1576" s="84"/>
      <c r="F1576" s="86"/>
    </row>
    <row r="1577" spans="1:6">
      <c r="A1577" s="83"/>
      <c r="B1577" s="84"/>
      <c r="C1577" s="84"/>
      <c r="D1577" s="84"/>
      <c r="E1577" s="84"/>
      <c r="F1577" s="86"/>
    </row>
    <row r="1578" spans="1:6">
      <c r="A1578" s="83"/>
      <c r="B1578" s="84"/>
      <c r="C1578" s="84"/>
      <c r="D1578" s="84"/>
      <c r="E1578" s="84"/>
      <c r="F1578" s="86"/>
    </row>
    <row r="1579" spans="1:6">
      <c r="A1579" s="83"/>
      <c r="B1579" s="84"/>
      <c r="C1579" s="84"/>
      <c r="D1579" s="84"/>
      <c r="E1579" s="84"/>
      <c r="F1579" s="86"/>
    </row>
    <row r="1580" spans="1:6">
      <c r="A1580" s="83"/>
      <c r="B1580" s="84"/>
      <c r="C1580" s="84"/>
      <c r="D1580" s="84"/>
      <c r="E1580" s="84"/>
      <c r="F1580" s="86"/>
    </row>
    <row r="1581" spans="1:6">
      <c r="A1581" s="83"/>
      <c r="B1581" s="84"/>
      <c r="C1581" s="84"/>
      <c r="D1581" s="84"/>
      <c r="E1581" s="84"/>
      <c r="F1581" s="86"/>
    </row>
    <row r="1582" spans="1:6">
      <c r="A1582" s="83"/>
      <c r="B1582" s="84"/>
      <c r="C1582" s="84"/>
      <c r="D1582" s="84"/>
      <c r="E1582" s="84"/>
      <c r="F1582" s="86"/>
    </row>
    <row r="1583" spans="1:6">
      <c r="A1583" s="83"/>
      <c r="B1583" s="84"/>
      <c r="C1583" s="84"/>
      <c r="D1583" s="84"/>
      <c r="E1583" s="84"/>
      <c r="F1583" s="86"/>
    </row>
    <row r="1584" spans="1:6">
      <c r="A1584" s="83"/>
      <c r="B1584" s="84"/>
      <c r="C1584" s="84"/>
      <c r="D1584" s="84"/>
      <c r="E1584" s="84"/>
      <c r="F1584" s="86"/>
    </row>
    <row r="1585" spans="1:6">
      <c r="A1585" s="83"/>
      <c r="B1585" s="84"/>
      <c r="C1585" s="84"/>
      <c r="D1585" s="84"/>
      <c r="E1585" s="84"/>
      <c r="F1585" s="86"/>
    </row>
    <row r="1586" spans="1:6">
      <c r="A1586" s="83"/>
      <c r="B1586" s="84"/>
      <c r="C1586" s="84"/>
      <c r="D1586" s="84"/>
      <c r="E1586" s="84"/>
      <c r="F1586" s="86"/>
    </row>
    <row r="1587" spans="1:6">
      <c r="A1587" s="83"/>
      <c r="B1587" s="84"/>
      <c r="C1587" s="84"/>
      <c r="D1587" s="84"/>
      <c r="E1587" s="84"/>
      <c r="F1587" s="86"/>
    </row>
    <row r="1588" spans="1:6">
      <c r="A1588" s="83"/>
      <c r="B1588" s="84"/>
      <c r="C1588" s="84"/>
      <c r="D1588" s="84"/>
      <c r="E1588" s="84"/>
      <c r="F1588" s="86"/>
    </row>
    <row r="1589" spans="1:6">
      <c r="A1589" s="83"/>
      <c r="B1589" s="84"/>
      <c r="C1589" s="84"/>
      <c r="D1589" s="84"/>
      <c r="E1589" s="84"/>
      <c r="F1589" s="86"/>
    </row>
    <row r="1590" spans="1:6">
      <c r="A1590" s="83"/>
      <c r="B1590" s="84"/>
      <c r="C1590" s="84"/>
      <c r="D1590" s="84"/>
      <c r="E1590" s="84"/>
      <c r="F1590" s="86"/>
    </row>
    <row r="1591" spans="1:6">
      <c r="A1591" s="83"/>
      <c r="B1591" s="84"/>
      <c r="C1591" s="84"/>
      <c r="D1591" s="84"/>
      <c r="E1591" s="84"/>
      <c r="F1591" s="86"/>
    </row>
    <row r="1592" spans="1:6">
      <c r="A1592" s="83"/>
      <c r="B1592" s="84"/>
      <c r="C1592" s="84"/>
      <c r="D1592" s="84"/>
      <c r="E1592" s="84"/>
      <c r="F1592" s="86"/>
    </row>
    <row r="1593" spans="1:6">
      <c r="A1593" s="83"/>
      <c r="B1593" s="84"/>
      <c r="C1593" s="84"/>
      <c r="D1593" s="84"/>
      <c r="E1593" s="84"/>
      <c r="F1593" s="86"/>
    </row>
    <row r="1594" spans="1:6">
      <c r="A1594" s="83"/>
      <c r="B1594" s="84"/>
      <c r="C1594" s="84"/>
      <c r="D1594" s="84"/>
      <c r="E1594" s="84"/>
      <c r="F1594" s="86"/>
    </row>
    <row r="1595" spans="1:6">
      <c r="A1595" s="83"/>
      <c r="B1595" s="84"/>
      <c r="C1595" s="84"/>
      <c r="D1595" s="84"/>
      <c r="E1595" s="84"/>
      <c r="F1595" s="86"/>
    </row>
    <row r="1596" spans="1:6">
      <c r="A1596" s="83"/>
      <c r="B1596" s="84"/>
      <c r="C1596" s="84"/>
      <c r="D1596" s="84"/>
      <c r="E1596" s="84"/>
      <c r="F1596" s="86"/>
    </row>
    <row r="1597" spans="1:6">
      <c r="A1597" s="83"/>
      <c r="B1597" s="84"/>
      <c r="C1597" s="84"/>
      <c r="D1597" s="84"/>
      <c r="E1597" s="84"/>
      <c r="F1597" s="86"/>
    </row>
    <row r="1598" spans="1:6">
      <c r="A1598" s="83"/>
      <c r="B1598" s="84"/>
      <c r="C1598" s="84"/>
      <c r="D1598" s="84"/>
      <c r="E1598" s="84"/>
      <c r="F1598" s="86"/>
    </row>
    <row r="1599" spans="1:6">
      <c r="A1599" s="83"/>
      <c r="B1599" s="84"/>
      <c r="C1599" s="84"/>
      <c r="D1599" s="84"/>
      <c r="E1599" s="84"/>
      <c r="F1599" s="86"/>
    </row>
    <row r="1600" spans="1:6">
      <c r="A1600" s="83"/>
      <c r="B1600" s="84"/>
      <c r="C1600" s="84"/>
      <c r="D1600" s="84"/>
      <c r="E1600" s="84"/>
      <c r="F1600" s="86"/>
    </row>
    <row r="1601" spans="1:6">
      <c r="A1601" s="83"/>
      <c r="B1601" s="84"/>
      <c r="C1601" s="84"/>
      <c r="D1601" s="84"/>
      <c r="E1601" s="84"/>
      <c r="F1601" s="86"/>
    </row>
    <row r="1602" spans="1:6">
      <c r="A1602" s="83"/>
      <c r="B1602" s="84"/>
      <c r="C1602" s="84"/>
      <c r="D1602" s="84"/>
      <c r="E1602" s="84"/>
      <c r="F1602" s="86"/>
    </row>
    <row r="1603" spans="1:6">
      <c r="A1603" s="83"/>
      <c r="B1603" s="84"/>
      <c r="C1603" s="84"/>
      <c r="D1603" s="84"/>
      <c r="E1603" s="84"/>
      <c r="F1603" s="86"/>
    </row>
    <row r="1604" spans="1:6">
      <c r="A1604" s="83"/>
      <c r="B1604" s="84"/>
      <c r="C1604" s="84"/>
      <c r="D1604" s="84"/>
      <c r="E1604" s="84"/>
      <c r="F1604" s="86"/>
    </row>
    <row r="1605" spans="1:6">
      <c r="A1605" s="83"/>
      <c r="B1605" s="84"/>
      <c r="C1605" s="84"/>
      <c r="D1605" s="84"/>
      <c r="E1605" s="84"/>
      <c r="F1605" s="86"/>
    </row>
    <row r="1606" spans="1:6">
      <c r="A1606" s="83"/>
      <c r="B1606" s="84"/>
      <c r="C1606" s="84"/>
      <c r="D1606" s="84"/>
      <c r="E1606" s="84"/>
      <c r="F1606" s="86"/>
    </row>
    <row r="1607" spans="1:6">
      <c r="A1607" s="83"/>
      <c r="B1607" s="84"/>
      <c r="C1607" s="84"/>
      <c r="D1607" s="84"/>
      <c r="E1607" s="84"/>
      <c r="F1607" s="86"/>
    </row>
    <row r="1608" spans="1:6">
      <c r="A1608" s="83"/>
      <c r="B1608" s="84"/>
      <c r="C1608" s="84"/>
      <c r="D1608" s="84"/>
      <c r="E1608" s="84"/>
      <c r="F1608" s="86"/>
    </row>
    <row r="1609" spans="1:6">
      <c r="A1609" s="83"/>
      <c r="B1609" s="84"/>
      <c r="C1609" s="84"/>
      <c r="D1609" s="84"/>
      <c r="E1609" s="84"/>
      <c r="F1609" s="86"/>
    </row>
    <row r="1610" spans="1:6">
      <c r="A1610" s="83"/>
      <c r="B1610" s="84"/>
      <c r="C1610" s="84"/>
      <c r="D1610" s="84"/>
      <c r="E1610" s="84"/>
      <c r="F1610" s="86"/>
    </row>
    <row r="1611" spans="1:6">
      <c r="A1611" s="83"/>
      <c r="B1611" s="84"/>
      <c r="C1611" s="84"/>
      <c r="D1611" s="84"/>
      <c r="E1611" s="84"/>
      <c r="F1611" s="86"/>
    </row>
    <row r="1612" spans="1:6">
      <c r="A1612" s="83"/>
      <c r="B1612" s="86"/>
      <c r="C1612" s="86"/>
      <c r="D1612" s="86"/>
      <c r="E1612" s="86"/>
      <c r="F1612" s="86"/>
    </row>
    <row r="1613" spans="1:6">
      <c r="A1613" s="83"/>
      <c r="B1613" s="86"/>
      <c r="C1613" s="86"/>
      <c r="D1613" s="86"/>
      <c r="E1613" s="86"/>
      <c r="F1613" s="86"/>
    </row>
    <row r="1614" spans="1:6">
      <c r="A1614" s="83"/>
      <c r="B1614" s="86"/>
      <c r="C1614" s="86"/>
      <c r="D1614" s="86"/>
      <c r="E1614" s="86"/>
      <c r="F1614" s="86"/>
    </row>
    <row r="1615" spans="1:6">
      <c r="A1615" s="83"/>
      <c r="B1615" s="86"/>
      <c r="C1615" s="86"/>
      <c r="D1615" s="86"/>
      <c r="E1615" s="86"/>
      <c r="F1615" s="86"/>
    </row>
    <row r="1616" spans="1:6">
      <c r="A1616" s="83"/>
      <c r="B1616" s="86"/>
      <c r="C1616" s="86"/>
      <c r="D1616" s="86"/>
      <c r="E1616" s="86"/>
      <c r="F1616" s="86"/>
    </row>
    <row r="1617" spans="1:6">
      <c r="A1617" s="83"/>
      <c r="B1617" s="86"/>
      <c r="C1617" s="86"/>
      <c r="D1617" s="86"/>
      <c r="E1617" s="86"/>
      <c r="F1617" s="86"/>
    </row>
    <row r="1618" spans="1:6">
      <c r="A1618" s="83"/>
      <c r="B1618" s="86"/>
      <c r="C1618" s="86"/>
      <c r="D1618" s="86"/>
      <c r="E1618" s="86"/>
      <c r="F1618" s="86"/>
    </row>
    <row r="1619" spans="1:6">
      <c r="A1619" s="83"/>
      <c r="B1619" s="86"/>
      <c r="C1619" s="86"/>
      <c r="D1619" s="86"/>
      <c r="E1619" s="86"/>
      <c r="F1619" s="86"/>
    </row>
    <row r="1620" spans="1:6">
      <c r="A1620" s="83"/>
      <c r="B1620" s="86"/>
      <c r="C1620" s="86"/>
      <c r="D1620" s="86"/>
      <c r="E1620" s="86"/>
      <c r="F1620" s="86"/>
    </row>
    <row r="1621" spans="1:6">
      <c r="A1621" s="83"/>
      <c r="B1621" s="86"/>
      <c r="C1621" s="86"/>
      <c r="D1621" s="86"/>
      <c r="E1621" s="86"/>
      <c r="F1621" s="86"/>
    </row>
    <row r="1622" spans="1:6">
      <c r="A1622" s="83"/>
      <c r="B1622" s="86"/>
      <c r="C1622" s="86"/>
      <c r="D1622" s="86"/>
      <c r="E1622" s="86"/>
      <c r="F1622" s="86"/>
    </row>
    <row r="1623" spans="1:6">
      <c r="A1623" s="83"/>
      <c r="B1623" s="86"/>
      <c r="C1623" s="86"/>
      <c r="D1623" s="86"/>
      <c r="E1623" s="86"/>
      <c r="F1623" s="86"/>
    </row>
    <row r="1624" spans="1:6">
      <c r="A1624" s="83"/>
      <c r="B1624" s="86"/>
      <c r="C1624" s="86"/>
      <c r="D1624" s="86"/>
      <c r="E1624" s="86"/>
      <c r="F1624" s="86"/>
    </row>
    <row r="1625" spans="1:6">
      <c r="A1625" s="83"/>
      <c r="B1625" s="86"/>
      <c r="C1625" s="86"/>
      <c r="D1625" s="86"/>
      <c r="E1625" s="86"/>
      <c r="F1625" s="86"/>
    </row>
    <row r="1626" spans="1:6">
      <c r="A1626" s="83"/>
      <c r="B1626" s="86"/>
      <c r="C1626" s="86"/>
      <c r="D1626" s="86"/>
      <c r="E1626" s="86"/>
      <c r="F1626" s="86"/>
    </row>
    <row r="1627" spans="1:6">
      <c r="A1627" s="83"/>
      <c r="B1627" s="86"/>
      <c r="C1627" s="86"/>
      <c r="D1627" s="86"/>
      <c r="E1627" s="86"/>
      <c r="F1627" s="86"/>
    </row>
    <row r="1628" spans="1:6">
      <c r="A1628" s="83"/>
      <c r="B1628" s="86"/>
      <c r="C1628" s="86"/>
      <c r="D1628" s="86"/>
      <c r="E1628" s="86"/>
      <c r="F1628" s="86"/>
    </row>
    <row r="1629" spans="1:6">
      <c r="A1629" s="83"/>
      <c r="B1629" s="86"/>
      <c r="C1629" s="86"/>
      <c r="D1629" s="86"/>
      <c r="E1629" s="86"/>
      <c r="F1629" s="86"/>
    </row>
    <row r="1630" spans="1:6">
      <c r="A1630" s="83"/>
      <c r="B1630" s="86"/>
      <c r="C1630" s="86"/>
      <c r="D1630" s="86"/>
      <c r="E1630" s="86"/>
      <c r="F1630" s="86"/>
    </row>
    <row r="1631" spans="1:6">
      <c r="A1631" s="83"/>
      <c r="B1631" s="86"/>
      <c r="C1631" s="86"/>
      <c r="D1631" s="86"/>
      <c r="E1631" s="86"/>
      <c r="F1631" s="86"/>
    </row>
    <row r="1632" spans="1:6">
      <c r="A1632" s="83"/>
      <c r="B1632" s="86"/>
      <c r="C1632" s="86"/>
      <c r="D1632" s="86"/>
      <c r="E1632" s="86"/>
      <c r="F1632" s="86"/>
    </row>
    <row r="1633" spans="1:6">
      <c r="A1633" s="83"/>
      <c r="B1633" s="86"/>
      <c r="C1633" s="86"/>
      <c r="D1633" s="86"/>
      <c r="E1633" s="86"/>
      <c r="F1633" s="86"/>
    </row>
    <row r="1634" spans="1:6">
      <c r="A1634" s="83"/>
      <c r="B1634" s="86"/>
      <c r="C1634" s="86"/>
      <c r="D1634" s="86"/>
      <c r="E1634" s="86"/>
      <c r="F1634" s="86"/>
    </row>
    <row r="1635" spans="1:6">
      <c r="A1635" s="83"/>
      <c r="B1635" s="86"/>
      <c r="C1635" s="86"/>
      <c r="D1635" s="86"/>
      <c r="E1635" s="86"/>
      <c r="F1635" s="86"/>
    </row>
    <row r="1636" spans="1:6">
      <c r="A1636" s="83"/>
      <c r="B1636" s="86"/>
      <c r="C1636" s="86"/>
      <c r="D1636" s="86"/>
      <c r="E1636" s="86"/>
      <c r="F1636" s="86"/>
    </row>
    <row r="1637" spans="1:6">
      <c r="A1637" s="83"/>
      <c r="B1637" s="86"/>
      <c r="C1637" s="86"/>
      <c r="D1637" s="86"/>
      <c r="E1637" s="86"/>
      <c r="F1637" s="86"/>
    </row>
    <row r="1638" spans="1:6">
      <c r="A1638" s="83"/>
      <c r="B1638" s="86"/>
      <c r="C1638" s="86"/>
      <c r="D1638" s="86"/>
      <c r="E1638" s="86"/>
      <c r="F1638" s="86"/>
    </row>
    <row r="1639" spans="1:6">
      <c r="A1639" s="83"/>
      <c r="B1639" s="86"/>
      <c r="C1639" s="86"/>
      <c r="D1639" s="86"/>
      <c r="E1639" s="86"/>
      <c r="F1639" s="86"/>
    </row>
    <row r="1640" spans="1:6">
      <c r="A1640" s="83"/>
      <c r="B1640" s="86"/>
      <c r="C1640" s="86"/>
      <c r="D1640" s="86"/>
      <c r="E1640" s="86"/>
      <c r="F1640" s="86"/>
    </row>
    <row r="1641" spans="1:6">
      <c r="A1641" s="83"/>
      <c r="B1641" s="86"/>
      <c r="C1641" s="86"/>
      <c r="D1641" s="86"/>
      <c r="E1641" s="86"/>
      <c r="F1641" s="86"/>
    </row>
    <row r="1642" spans="1:6">
      <c r="A1642" s="83"/>
      <c r="B1642" s="86"/>
      <c r="C1642" s="86"/>
      <c r="D1642" s="86"/>
      <c r="E1642" s="86"/>
      <c r="F1642" s="86"/>
    </row>
    <row r="1643" spans="1:6">
      <c r="A1643" s="83"/>
      <c r="B1643" s="86"/>
      <c r="C1643" s="86"/>
      <c r="D1643" s="86"/>
      <c r="E1643" s="86"/>
      <c r="F1643" s="86"/>
    </row>
    <row r="1644" spans="1:6">
      <c r="A1644" s="83"/>
      <c r="B1644" s="86"/>
      <c r="C1644" s="86"/>
      <c r="D1644" s="86"/>
      <c r="E1644" s="86"/>
      <c r="F1644" s="86"/>
    </row>
    <row r="1645" spans="1:6">
      <c r="A1645" s="83"/>
      <c r="B1645" s="86"/>
      <c r="C1645" s="86"/>
      <c r="D1645" s="86"/>
      <c r="E1645" s="86"/>
      <c r="F1645" s="86"/>
    </row>
    <row r="1646" spans="1:6">
      <c r="A1646" s="83"/>
      <c r="B1646" s="86"/>
      <c r="C1646" s="86"/>
      <c r="D1646" s="86"/>
      <c r="E1646" s="86"/>
      <c r="F1646" s="86"/>
    </row>
    <row r="1647" spans="1:6">
      <c r="A1647" s="83"/>
      <c r="B1647" s="86"/>
      <c r="C1647" s="86"/>
      <c r="D1647" s="86"/>
      <c r="E1647" s="86"/>
      <c r="F1647" s="86"/>
    </row>
    <row r="1648" spans="1:6">
      <c r="A1648" s="83"/>
      <c r="B1648" s="86"/>
      <c r="C1648" s="86"/>
      <c r="D1648" s="86"/>
      <c r="E1648" s="86"/>
      <c r="F1648" s="86"/>
    </row>
    <row r="1649" spans="1:6">
      <c r="A1649" s="83"/>
      <c r="B1649" s="86"/>
      <c r="C1649" s="86"/>
      <c r="D1649" s="86"/>
      <c r="E1649" s="86"/>
      <c r="F1649" s="86"/>
    </row>
    <row r="1650" spans="1:6">
      <c r="A1650" s="83"/>
      <c r="B1650" s="86"/>
      <c r="C1650" s="86"/>
      <c r="D1650" s="86"/>
      <c r="E1650" s="86"/>
      <c r="F1650" s="86"/>
    </row>
    <row r="1651" spans="1:6">
      <c r="A1651" s="83"/>
      <c r="B1651" s="86"/>
      <c r="C1651" s="86"/>
      <c r="D1651" s="86"/>
      <c r="E1651" s="86"/>
      <c r="F1651" s="86"/>
    </row>
    <row r="1652" spans="1:6">
      <c r="A1652" s="83"/>
      <c r="B1652" s="86"/>
      <c r="C1652" s="86"/>
      <c r="D1652" s="86"/>
      <c r="E1652" s="86"/>
      <c r="F1652" s="86"/>
    </row>
    <row r="1653" spans="1:6">
      <c r="A1653" s="83"/>
      <c r="B1653" s="86"/>
      <c r="C1653" s="86"/>
      <c r="D1653" s="86"/>
      <c r="E1653" s="86"/>
      <c r="F1653" s="86"/>
    </row>
    <row r="1654" spans="1:6">
      <c r="A1654" s="83"/>
      <c r="B1654" s="86"/>
      <c r="C1654" s="86"/>
      <c r="D1654" s="86"/>
      <c r="E1654" s="86"/>
      <c r="F1654" s="86"/>
    </row>
    <row r="1655" spans="1:6">
      <c r="A1655" s="83"/>
      <c r="B1655" s="86"/>
      <c r="C1655" s="86"/>
      <c r="D1655" s="86"/>
      <c r="E1655" s="86"/>
      <c r="F1655" s="86"/>
    </row>
    <row r="1656" spans="1:6">
      <c r="A1656" s="83"/>
      <c r="B1656" s="86"/>
      <c r="C1656" s="86"/>
      <c r="D1656" s="86"/>
      <c r="E1656" s="86"/>
      <c r="F1656" s="86"/>
    </row>
    <row r="1657" spans="1:6">
      <c r="A1657" s="83"/>
      <c r="B1657" s="86"/>
      <c r="C1657" s="86"/>
      <c r="D1657" s="86"/>
      <c r="E1657" s="86"/>
      <c r="F1657" s="86"/>
    </row>
    <row r="1658" spans="1:6">
      <c r="A1658" s="83"/>
      <c r="B1658" s="86"/>
      <c r="C1658" s="86"/>
      <c r="D1658" s="86"/>
      <c r="E1658" s="86"/>
      <c r="F1658" s="86"/>
    </row>
    <row r="1659" spans="1:6">
      <c r="A1659" s="83"/>
      <c r="B1659" s="86"/>
      <c r="C1659" s="86"/>
      <c r="D1659" s="86"/>
      <c r="E1659" s="86"/>
      <c r="F1659" s="86"/>
    </row>
    <row r="1660" spans="1:6">
      <c r="A1660" s="83"/>
      <c r="B1660" s="86"/>
      <c r="C1660" s="86"/>
      <c r="D1660" s="86"/>
      <c r="E1660" s="86"/>
      <c r="F1660" s="86"/>
    </row>
    <row r="1661" spans="1:6">
      <c r="A1661" s="83"/>
      <c r="B1661" s="86"/>
      <c r="C1661" s="86"/>
      <c r="D1661" s="86"/>
      <c r="E1661" s="86"/>
      <c r="F1661" s="86"/>
    </row>
    <row r="1662" spans="1:6">
      <c r="A1662" s="83"/>
      <c r="B1662" s="86"/>
      <c r="C1662" s="86"/>
      <c r="D1662" s="86"/>
      <c r="E1662" s="86"/>
      <c r="F1662" s="86"/>
    </row>
    <row r="1663" spans="1:6">
      <c r="A1663" s="83"/>
      <c r="B1663" s="86"/>
      <c r="C1663" s="86"/>
      <c r="D1663" s="86"/>
      <c r="E1663" s="86"/>
      <c r="F1663" s="86"/>
    </row>
    <row r="1664" spans="1:6">
      <c r="A1664" s="83"/>
      <c r="B1664" s="86"/>
      <c r="C1664" s="86"/>
      <c r="D1664" s="86"/>
      <c r="E1664" s="86"/>
      <c r="F1664" s="86"/>
    </row>
    <row r="1665" spans="1:6">
      <c r="A1665" s="83"/>
      <c r="B1665" s="86"/>
      <c r="C1665" s="86"/>
      <c r="D1665" s="86"/>
      <c r="E1665" s="86"/>
      <c r="F1665" s="86"/>
    </row>
    <row r="1666" spans="1:6">
      <c r="A1666" s="83"/>
      <c r="B1666" s="86"/>
      <c r="C1666" s="86"/>
      <c r="D1666" s="86"/>
      <c r="E1666" s="86"/>
      <c r="F1666" s="86"/>
    </row>
    <row r="1667" spans="1:6">
      <c r="A1667" s="83"/>
      <c r="B1667" s="86"/>
      <c r="C1667" s="86"/>
      <c r="D1667" s="86"/>
      <c r="E1667" s="86"/>
      <c r="F1667" s="86"/>
    </row>
    <row r="1668" spans="1:6">
      <c r="A1668" s="83"/>
      <c r="B1668" s="86"/>
      <c r="C1668" s="86"/>
      <c r="D1668" s="86"/>
      <c r="E1668" s="86"/>
      <c r="F1668" s="86"/>
    </row>
    <row r="1669" spans="1:6">
      <c r="A1669" s="83"/>
      <c r="B1669" s="86"/>
      <c r="C1669" s="86"/>
      <c r="D1669" s="86"/>
      <c r="E1669" s="86"/>
      <c r="F1669" s="86"/>
    </row>
    <row r="1670" spans="1:6">
      <c r="A1670" s="83"/>
      <c r="B1670" s="86"/>
      <c r="C1670" s="86"/>
      <c r="D1670" s="86"/>
      <c r="E1670" s="86"/>
      <c r="F1670" s="86"/>
    </row>
    <row r="1671" spans="1:6">
      <c r="A1671" s="83"/>
      <c r="B1671" s="86"/>
      <c r="C1671" s="86"/>
      <c r="D1671" s="86"/>
      <c r="E1671" s="86"/>
      <c r="F1671" s="86"/>
    </row>
    <row r="1672" spans="1:6">
      <c r="A1672" s="83"/>
      <c r="B1672" s="86"/>
      <c r="C1672" s="86"/>
      <c r="D1672" s="86"/>
      <c r="E1672" s="86"/>
      <c r="F1672" s="86"/>
    </row>
    <row r="1673" spans="1:6">
      <c r="A1673" s="83"/>
      <c r="B1673" s="86"/>
      <c r="C1673" s="86"/>
      <c r="D1673" s="86"/>
      <c r="E1673" s="86"/>
      <c r="F1673" s="86"/>
    </row>
    <row r="1674" spans="1:6">
      <c r="A1674" s="83"/>
      <c r="B1674" s="86"/>
      <c r="C1674" s="86"/>
      <c r="D1674" s="86"/>
      <c r="E1674" s="86"/>
      <c r="F1674" s="86"/>
    </row>
    <row r="1675" spans="1:6">
      <c r="A1675" s="83"/>
      <c r="B1675" s="86"/>
      <c r="C1675" s="86"/>
      <c r="D1675" s="86"/>
      <c r="E1675" s="86"/>
      <c r="F1675" s="86"/>
    </row>
    <row r="1676" spans="1:6">
      <c r="A1676" s="83"/>
      <c r="B1676" s="86"/>
      <c r="C1676" s="86"/>
      <c r="D1676" s="86"/>
      <c r="E1676" s="86"/>
      <c r="F1676" s="86"/>
    </row>
    <row r="1677" spans="1:6">
      <c r="A1677" s="83"/>
      <c r="B1677" s="86"/>
      <c r="C1677" s="86"/>
      <c r="D1677" s="86"/>
      <c r="E1677" s="86"/>
      <c r="F1677" s="86"/>
    </row>
    <row r="1678" spans="1:6">
      <c r="A1678" s="83"/>
      <c r="B1678" s="86"/>
      <c r="C1678" s="86"/>
      <c r="D1678" s="86"/>
      <c r="E1678" s="86"/>
      <c r="F1678" s="86"/>
    </row>
    <row r="1679" spans="1:6">
      <c r="A1679" s="83"/>
      <c r="B1679" s="86"/>
      <c r="C1679" s="86"/>
      <c r="D1679" s="86"/>
      <c r="E1679" s="86"/>
      <c r="F1679" s="86"/>
    </row>
    <row r="1680" spans="1:6">
      <c r="A1680" s="83"/>
      <c r="B1680" s="86"/>
      <c r="C1680" s="86"/>
      <c r="D1680" s="86"/>
      <c r="E1680" s="86"/>
      <c r="F1680" s="86"/>
    </row>
    <row r="1681" spans="1:6">
      <c r="A1681" s="83"/>
      <c r="B1681" s="86"/>
      <c r="C1681" s="86"/>
      <c r="D1681" s="86"/>
      <c r="E1681" s="86"/>
      <c r="F1681" s="86"/>
    </row>
    <row r="1682" spans="1:6">
      <c r="A1682" s="83"/>
      <c r="B1682" s="86"/>
      <c r="C1682" s="86"/>
      <c r="D1682" s="86"/>
      <c r="E1682" s="86"/>
      <c r="F1682" s="86"/>
    </row>
    <row r="1683" spans="1:6">
      <c r="A1683" s="83"/>
      <c r="B1683" s="86"/>
      <c r="C1683" s="86"/>
      <c r="D1683" s="86"/>
      <c r="E1683" s="86"/>
      <c r="F1683" s="86"/>
    </row>
    <row r="1684" spans="1:6">
      <c r="A1684" s="83"/>
      <c r="B1684" s="86"/>
      <c r="C1684" s="86"/>
      <c r="D1684" s="86"/>
      <c r="E1684" s="86"/>
      <c r="F1684" s="86"/>
    </row>
    <row r="1685" spans="1:6">
      <c r="A1685" s="83"/>
      <c r="B1685" s="86"/>
      <c r="C1685" s="86"/>
      <c r="D1685" s="86"/>
      <c r="E1685" s="86"/>
      <c r="F1685" s="86"/>
    </row>
    <row r="1686" spans="1:6">
      <c r="A1686" s="83"/>
      <c r="B1686" s="86"/>
      <c r="C1686" s="86"/>
      <c r="D1686" s="86"/>
      <c r="E1686" s="86"/>
      <c r="F1686" s="86"/>
    </row>
    <row r="1687" spans="1:6">
      <c r="A1687" s="83"/>
      <c r="B1687" s="86"/>
      <c r="C1687" s="86"/>
      <c r="D1687" s="86"/>
      <c r="E1687" s="86"/>
      <c r="F1687" s="86"/>
    </row>
    <row r="1688" spans="1:6">
      <c r="A1688" s="83"/>
      <c r="B1688" s="86"/>
      <c r="C1688" s="86"/>
      <c r="D1688" s="86"/>
      <c r="E1688" s="86"/>
      <c r="F1688" s="86"/>
    </row>
    <row r="1689" spans="1:6">
      <c r="A1689" s="83"/>
      <c r="B1689" s="86"/>
      <c r="C1689" s="86"/>
      <c r="D1689" s="86"/>
      <c r="E1689" s="86"/>
      <c r="F1689" s="86"/>
    </row>
    <row r="1690" spans="1:6">
      <c r="A1690" s="83"/>
      <c r="B1690" s="86"/>
      <c r="C1690" s="86"/>
      <c r="D1690" s="86"/>
      <c r="E1690" s="86"/>
      <c r="F1690" s="86"/>
    </row>
    <row r="1691" spans="1:6">
      <c r="A1691" s="83"/>
      <c r="B1691" s="86"/>
      <c r="C1691" s="86"/>
      <c r="D1691" s="86"/>
      <c r="E1691" s="86"/>
      <c r="F1691" s="86"/>
    </row>
    <row r="1692" spans="1:6">
      <c r="A1692" s="83"/>
      <c r="B1692" s="86"/>
      <c r="C1692" s="86"/>
      <c r="D1692" s="86"/>
      <c r="E1692" s="86"/>
      <c r="F1692" s="86"/>
    </row>
    <row r="1693" spans="1:6">
      <c r="A1693" s="83"/>
      <c r="B1693" s="86"/>
      <c r="C1693" s="86"/>
      <c r="D1693" s="86"/>
      <c r="E1693" s="86"/>
      <c r="F1693" s="86"/>
    </row>
    <row r="1694" spans="1:6">
      <c r="A1694" s="83"/>
      <c r="B1694" s="86"/>
      <c r="C1694" s="86"/>
      <c r="D1694" s="86"/>
      <c r="E1694" s="86"/>
      <c r="F1694" s="86"/>
    </row>
    <row r="1695" spans="1:6">
      <c r="A1695" s="83"/>
      <c r="B1695" s="86"/>
      <c r="C1695" s="86"/>
      <c r="D1695" s="86"/>
      <c r="E1695" s="86"/>
      <c r="F1695" s="86"/>
    </row>
    <row r="1696" spans="1:6">
      <c r="A1696" s="83"/>
      <c r="B1696" s="86"/>
      <c r="C1696" s="86"/>
      <c r="D1696" s="86"/>
      <c r="E1696" s="86"/>
      <c r="F1696" s="86"/>
    </row>
    <row r="1697" spans="1:6">
      <c r="A1697" s="83"/>
      <c r="B1697" s="86"/>
      <c r="C1697" s="86"/>
      <c r="D1697" s="86"/>
      <c r="E1697" s="86"/>
      <c r="F1697" s="86"/>
    </row>
    <row r="1698" spans="1:6">
      <c r="A1698" s="83"/>
      <c r="B1698" s="86"/>
      <c r="C1698" s="86"/>
      <c r="D1698" s="86"/>
      <c r="E1698" s="86"/>
      <c r="F1698" s="86"/>
    </row>
    <row r="1699" spans="1:6">
      <c r="A1699" s="83"/>
      <c r="B1699" s="86"/>
      <c r="C1699" s="86"/>
      <c r="D1699" s="86"/>
      <c r="E1699" s="86"/>
      <c r="F1699" s="86"/>
    </row>
    <row r="1700" spans="1:6">
      <c r="A1700" s="83"/>
      <c r="B1700" s="86"/>
      <c r="C1700" s="86"/>
      <c r="D1700" s="86"/>
      <c r="E1700" s="86"/>
      <c r="F1700" s="86"/>
    </row>
    <row r="1701" spans="1:6">
      <c r="A1701" s="83"/>
      <c r="B1701" s="86"/>
      <c r="C1701" s="86"/>
      <c r="D1701" s="86"/>
      <c r="E1701" s="86"/>
      <c r="F1701" s="86"/>
    </row>
    <row r="1702" spans="1:6">
      <c r="A1702" s="83"/>
      <c r="B1702" s="86"/>
      <c r="C1702" s="86"/>
      <c r="D1702" s="86"/>
      <c r="E1702" s="86"/>
      <c r="F1702" s="86"/>
    </row>
    <row r="1703" spans="1:6">
      <c r="A1703" s="83"/>
      <c r="B1703" s="86"/>
      <c r="C1703" s="86"/>
      <c r="D1703" s="86"/>
      <c r="E1703" s="86"/>
      <c r="F1703" s="86"/>
    </row>
    <row r="1704" spans="1:6">
      <c r="A1704" s="83"/>
      <c r="B1704" s="86"/>
      <c r="C1704" s="86"/>
      <c r="D1704" s="86"/>
      <c r="E1704" s="86"/>
      <c r="F1704" s="86"/>
    </row>
    <row r="1705" spans="1:6">
      <c r="A1705" s="83"/>
      <c r="B1705" s="86"/>
      <c r="C1705" s="86"/>
      <c r="D1705" s="86"/>
      <c r="E1705" s="86"/>
      <c r="F1705" s="86"/>
    </row>
    <row r="1706" spans="1:6">
      <c r="A1706" s="83"/>
      <c r="B1706" s="86"/>
      <c r="C1706" s="86"/>
      <c r="D1706" s="86"/>
      <c r="E1706" s="86"/>
      <c r="F1706" s="86"/>
    </row>
    <row r="1707" spans="1:6">
      <c r="A1707" s="83"/>
      <c r="B1707" s="86"/>
      <c r="C1707" s="86"/>
      <c r="D1707" s="86"/>
      <c r="E1707" s="86"/>
      <c r="F1707" s="86"/>
    </row>
    <row r="1708" spans="1:6">
      <c r="A1708" s="83"/>
      <c r="B1708" s="86"/>
      <c r="C1708" s="86"/>
      <c r="D1708" s="86"/>
      <c r="E1708" s="86"/>
      <c r="F1708" s="86"/>
    </row>
    <row r="1709" spans="1:6">
      <c r="A1709" s="83"/>
      <c r="B1709" s="86"/>
      <c r="C1709" s="86"/>
      <c r="D1709" s="86"/>
      <c r="E1709" s="86"/>
      <c r="F1709" s="86"/>
    </row>
    <row r="1710" spans="1:6">
      <c r="A1710" s="83"/>
      <c r="B1710" s="86"/>
      <c r="C1710" s="86"/>
      <c r="D1710" s="86"/>
      <c r="E1710" s="86"/>
      <c r="F1710" s="86"/>
    </row>
    <row r="1711" spans="1:6">
      <c r="A1711" s="83"/>
      <c r="B1711" s="86"/>
      <c r="C1711" s="86"/>
      <c r="D1711" s="86"/>
      <c r="E1711" s="86"/>
      <c r="F1711" s="86"/>
    </row>
    <row r="1712" spans="1:6">
      <c r="A1712" s="83"/>
      <c r="B1712" s="86"/>
      <c r="C1712" s="86"/>
      <c r="D1712" s="86"/>
      <c r="E1712" s="86"/>
      <c r="F1712" s="86"/>
    </row>
    <row r="1713" spans="1:6">
      <c r="A1713" s="83"/>
      <c r="B1713" s="86"/>
      <c r="C1713" s="86"/>
      <c r="D1713" s="86"/>
      <c r="E1713" s="86"/>
      <c r="F1713" s="86"/>
    </row>
    <row r="1714" spans="1:6">
      <c r="A1714" s="83"/>
      <c r="B1714" s="86"/>
      <c r="C1714" s="86"/>
      <c r="D1714" s="86"/>
      <c r="E1714" s="86"/>
      <c r="F1714" s="86"/>
    </row>
    <row r="1715" spans="1:6">
      <c r="A1715" s="83"/>
      <c r="B1715" s="86"/>
      <c r="C1715" s="86"/>
      <c r="D1715" s="86"/>
      <c r="E1715" s="86"/>
      <c r="F1715" s="86"/>
    </row>
    <row r="1716" spans="1:6">
      <c r="A1716" s="83"/>
      <c r="B1716" s="86"/>
      <c r="C1716" s="86"/>
      <c r="D1716" s="86"/>
      <c r="E1716" s="86"/>
      <c r="F1716" s="86"/>
    </row>
    <row r="1717" spans="1:6">
      <c r="A1717" s="83"/>
      <c r="B1717" s="86"/>
      <c r="C1717" s="86"/>
      <c r="D1717" s="86"/>
      <c r="E1717" s="86"/>
      <c r="F1717" s="86"/>
    </row>
    <row r="1718" spans="1:6">
      <c r="A1718" s="83"/>
      <c r="B1718" s="86"/>
      <c r="C1718" s="86"/>
      <c r="D1718" s="86"/>
      <c r="E1718" s="86"/>
      <c r="F1718" s="86"/>
    </row>
    <row r="1719" spans="1:6">
      <c r="A1719" s="83"/>
      <c r="B1719" s="86"/>
      <c r="C1719" s="86"/>
      <c r="D1719" s="86"/>
      <c r="E1719" s="86"/>
      <c r="F1719" s="86"/>
    </row>
    <row r="1720" spans="1:6">
      <c r="A1720" s="83"/>
      <c r="B1720" s="86"/>
      <c r="C1720" s="86"/>
      <c r="D1720" s="86"/>
      <c r="E1720" s="86"/>
      <c r="F1720" s="86"/>
    </row>
    <row r="1721" spans="1:6">
      <c r="A1721" s="83"/>
      <c r="B1721" s="86"/>
      <c r="C1721" s="86"/>
      <c r="D1721" s="86"/>
      <c r="E1721" s="86"/>
      <c r="F1721" s="86"/>
    </row>
    <row r="1722" spans="1:6">
      <c r="A1722" s="83"/>
      <c r="B1722" s="86"/>
      <c r="C1722" s="86"/>
      <c r="D1722" s="86"/>
      <c r="E1722" s="86"/>
      <c r="F1722" s="86"/>
    </row>
    <row r="1723" spans="1:6">
      <c r="A1723" s="83"/>
      <c r="B1723" s="86"/>
      <c r="C1723" s="86"/>
      <c r="D1723" s="86"/>
      <c r="E1723" s="86"/>
      <c r="F1723" s="86"/>
    </row>
    <row r="1724" spans="1:6">
      <c r="A1724" s="83"/>
      <c r="B1724" s="86"/>
      <c r="C1724" s="86"/>
      <c r="D1724" s="86"/>
      <c r="E1724" s="86"/>
      <c r="F1724" s="86"/>
    </row>
    <row r="1725" spans="1:6">
      <c r="A1725" s="83"/>
      <c r="B1725" s="86"/>
      <c r="C1725" s="86"/>
      <c r="D1725" s="86"/>
      <c r="E1725" s="86"/>
      <c r="F1725" s="86"/>
    </row>
    <row r="1726" spans="1:6">
      <c r="A1726" s="83"/>
      <c r="B1726" s="86"/>
      <c r="C1726" s="86"/>
      <c r="D1726" s="86"/>
      <c r="E1726" s="86"/>
      <c r="F1726" s="86"/>
    </row>
    <row r="1727" spans="1:6">
      <c r="A1727" s="83"/>
      <c r="B1727" s="86"/>
      <c r="C1727" s="86"/>
      <c r="D1727" s="86"/>
      <c r="E1727" s="86"/>
      <c r="F1727" s="86"/>
    </row>
    <row r="1728" spans="1:6">
      <c r="A1728" s="83"/>
      <c r="B1728" s="86"/>
      <c r="C1728" s="86"/>
      <c r="D1728" s="86"/>
      <c r="E1728" s="86"/>
      <c r="F1728" s="86"/>
    </row>
    <row r="1729" spans="1:6">
      <c r="A1729" s="83"/>
      <c r="B1729" s="86"/>
      <c r="C1729" s="86"/>
      <c r="D1729" s="86"/>
      <c r="E1729" s="86"/>
      <c r="F1729" s="86"/>
    </row>
    <row r="1730" spans="1:6">
      <c r="A1730" s="83"/>
      <c r="B1730" s="86"/>
      <c r="C1730" s="86"/>
      <c r="D1730" s="86"/>
      <c r="E1730" s="86"/>
      <c r="F1730" s="86"/>
    </row>
    <row r="1731" spans="1:6">
      <c r="A1731" s="83"/>
      <c r="B1731" s="86"/>
      <c r="C1731" s="86"/>
      <c r="D1731" s="86"/>
      <c r="E1731" s="86"/>
      <c r="F1731" s="86"/>
    </row>
    <row r="1732" spans="1:6">
      <c r="A1732" s="83"/>
      <c r="B1732" s="86"/>
      <c r="C1732" s="86"/>
      <c r="D1732" s="86"/>
      <c r="E1732" s="86"/>
      <c r="F1732" s="86"/>
    </row>
    <row r="1733" spans="1:6">
      <c r="A1733" s="83"/>
      <c r="B1733" s="86"/>
      <c r="C1733" s="86"/>
      <c r="D1733" s="86"/>
      <c r="E1733" s="86"/>
      <c r="F1733" s="86"/>
    </row>
    <row r="1734" spans="1:6">
      <c r="A1734" s="83"/>
      <c r="B1734" s="86"/>
      <c r="C1734" s="86"/>
      <c r="D1734" s="86"/>
      <c r="E1734" s="86"/>
      <c r="F1734" s="86"/>
    </row>
    <row r="1735" spans="1:6">
      <c r="A1735" s="83"/>
      <c r="B1735" s="86"/>
      <c r="C1735" s="86"/>
      <c r="D1735" s="86"/>
      <c r="E1735" s="86"/>
      <c r="F1735" s="86"/>
    </row>
    <row r="1736" spans="1:6">
      <c r="A1736" s="83"/>
      <c r="B1736" s="86"/>
      <c r="C1736" s="86"/>
      <c r="D1736" s="86"/>
      <c r="E1736" s="86"/>
      <c r="F1736" s="86"/>
    </row>
    <row r="1737" spans="1:6">
      <c r="A1737" s="83"/>
      <c r="B1737" s="86"/>
      <c r="C1737" s="86"/>
      <c r="D1737" s="86"/>
      <c r="E1737" s="86"/>
      <c r="F1737" s="86"/>
    </row>
    <row r="1738" spans="1:6">
      <c r="A1738" s="83"/>
      <c r="B1738" s="86"/>
      <c r="C1738" s="86"/>
      <c r="D1738" s="86"/>
      <c r="E1738" s="86"/>
      <c r="F1738" s="86"/>
    </row>
    <row r="1739" spans="1:6">
      <c r="A1739" s="83"/>
      <c r="B1739" s="86"/>
      <c r="C1739" s="86"/>
      <c r="D1739" s="86"/>
      <c r="E1739" s="86"/>
      <c r="F1739" s="86"/>
    </row>
    <row r="1740" spans="1:6">
      <c r="A1740" s="83"/>
      <c r="B1740" s="86"/>
      <c r="C1740" s="86"/>
      <c r="D1740" s="86"/>
      <c r="E1740" s="86"/>
      <c r="F1740" s="86"/>
    </row>
    <row r="1741" spans="1:6">
      <c r="A1741" s="83"/>
      <c r="B1741" s="86"/>
      <c r="C1741" s="86"/>
      <c r="D1741" s="86"/>
      <c r="E1741" s="86"/>
      <c r="F1741" s="86"/>
    </row>
    <row r="1742" spans="1:6">
      <c r="A1742" s="83"/>
      <c r="B1742" s="86"/>
      <c r="C1742" s="86"/>
      <c r="D1742" s="86"/>
      <c r="E1742" s="86"/>
      <c r="F1742" s="86"/>
    </row>
    <row r="1743" spans="1:6">
      <c r="A1743" s="83"/>
      <c r="B1743" s="86"/>
      <c r="C1743" s="86"/>
      <c r="D1743" s="86"/>
      <c r="E1743" s="86"/>
      <c r="F1743" s="86"/>
    </row>
    <row r="1744" spans="1:6">
      <c r="A1744" s="83"/>
      <c r="B1744" s="86"/>
      <c r="C1744" s="86"/>
      <c r="D1744" s="86"/>
      <c r="E1744" s="86"/>
      <c r="F1744" s="86"/>
    </row>
    <row r="1745" spans="1:6">
      <c r="A1745" s="83"/>
      <c r="B1745" s="86"/>
      <c r="C1745" s="86"/>
      <c r="D1745" s="86"/>
      <c r="E1745" s="86"/>
      <c r="F1745" s="86"/>
    </row>
    <row r="1746" spans="1:6">
      <c r="A1746" s="83"/>
      <c r="B1746" s="86"/>
      <c r="C1746" s="86"/>
      <c r="D1746" s="86"/>
      <c r="E1746" s="86"/>
      <c r="F1746" s="86"/>
    </row>
    <row r="1747" spans="1:6">
      <c r="A1747" s="83"/>
      <c r="B1747" s="86"/>
      <c r="C1747" s="86"/>
      <c r="D1747" s="86"/>
      <c r="E1747" s="86"/>
      <c r="F1747" s="86"/>
    </row>
    <row r="1748" spans="1:6">
      <c r="A1748" s="83"/>
      <c r="B1748" s="86"/>
      <c r="C1748" s="86"/>
      <c r="D1748" s="86"/>
      <c r="E1748" s="86"/>
      <c r="F1748" s="86"/>
    </row>
    <row r="1749" spans="1:6">
      <c r="A1749" s="83"/>
      <c r="B1749" s="86"/>
      <c r="C1749" s="86"/>
      <c r="D1749" s="86"/>
      <c r="E1749" s="86"/>
      <c r="F1749" s="86"/>
    </row>
    <row r="1750" spans="1:6">
      <c r="A1750" s="83"/>
      <c r="B1750" s="86"/>
      <c r="C1750" s="86"/>
      <c r="D1750" s="86"/>
      <c r="E1750" s="86"/>
      <c r="F1750" s="86"/>
    </row>
    <row r="1751" spans="1:6">
      <c r="A1751" s="83"/>
      <c r="B1751" s="86"/>
      <c r="C1751" s="86"/>
      <c r="D1751" s="86"/>
      <c r="E1751" s="86"/>
      <c r="F1751" s="86"/>
    </row>
    <row r="1752" spans="1:6">
      <c r="A1752" s="83"/>
      <c r="B1752" s="86"/>
      <c r="C1752" s="86"/>
      <c r="D1752" s="86"/>
      <c r="E1752" s="86"/>
      <c r="F1752" s="86"/>
    </row>
    <row r="1753" spans="1:6">
      <c r="A1753" s="83"/>
      <c r="B1753" s="86"/>
      <c r="C1753" s="86"/>
      <c r="D1753" s="86"/>
      <c r="E1753" s="86"/>
      <c r="F1753" s="86"/>
    </row>
    <row r="1754" spans="1:6">
      <c r="A1754" s="83"/>
      <c r="B1754" s="86"/>
      <c r="C1754" s="86"/>
      <c r="D1754" s="86"/>
      <c r="E1754" s="86"/>
      <c r="F1754" s="86"/>
    </row>
    <row r="1755" spans="1:6">
      <c r="A1755" s="83"/>
      <c r="B1755" s="86"/>
      <c r="C1755" s="86"/>
      <c r="D1755" s="86"/>
      <c r="E1755" s="86"/>
      <c r="F1755" s="86"/>
    </row>
    <row r="1756" spans="1:6">
      <c r="A1756" s="83"/>
      <c r="B1756" s="86"/>
      <c r="C1756" s="86"/>
      <c r="D1756" s="86"/>
      <c r="E1756" s="86"/>
      <c r="F1756" s="86"/>
    </row>
    <row r="1757" spans="1:6">
      <c r="A1757" s="83"/>
      <c r="B1757" s="86"/>
      <c r="C1757" s="86"/>
      <c r="D1757" s="86"/>
      <c r="E1757" s="86"/>
      <c r="F1757" s="86"/>
    </row>
    <row r="1758" spans="1:6">
      <c r="A1758" s="83"/>
      <c r="B1758" s="86"/>
      <c r="C1758" s="86"/>
      <c r="D1758" s="86"/>
      <c r="E1758" s="86"/>
      <c r="F1758" s="86"/>
    </row>
    <row r="1759" spans="1:6">
      <c r="A1759" s="83"/>
      <c r="B1759" s="86"/>
      <c r="C1759" s="86"/>
      <c r="D1759" s="86"/>
      <c r="E1759" s="86"/>
      <c r="F1759" s="86"/>
    </row>
    <row r="1760" spans="1:6">
      <c r="A1760" s="83"/>
      <c r="B1760" s="86"/>
      <c r="C1760" s="86"/>
      <c r="D1760" s="86"/>
      <c r="E1760" s="86"/>
      <c r="F1760" s="86"/>
    </row>
    <row r="1761" spans="1:6">
      <c r="A1761" s="83"/>
      <c r="B1761" s="86"/>
      <c r="C1761" s="86"/>
      <c r="D1761" s="86"/>
      <c r="E1761" s="86"/>
      <c r="F1761" s="86"/>
    </row>
    <row r="1762" spans="1:6">
      <c r="A1762" s="83"/>
      <c r="B1762" s="86"/>
      <c r="C1762" s="86"/>
      <c r="D1762" s="86"/>
      <c r="E1762" s="86"/>
      <c r="F1762" s="86"/>
    </row>
    <row r="1763" spans="1:6">
      <c r="A1763" s="83"/>
      <c r="B1763" s="86"/>
      <c r="C1763" s="86"/>
      <c r="D1763" s="86"/>
      <c r="E1763" s="86"/>
      <c r="F1763" s="86"/>
    </row>
    <row r="1764" spans="1:6">
      <c r="A1764" s="83"/>
      <c r="B1764" s="86"/>
      <c r="C1764" s="86"/>
      <c r="D1764" s="86"/>
      <c r="E1764" s="86"/>
      <c r="F1764" s="86"/>
    </row>
    <row r="1765" spans="1:6">
      <c r="A1765" s="83"/>
      <c r="B1765" s="86"/>
      <c r="C1765" s="86"/>
      <c r="D1765" s="86"/>
      <c r="E1765" s="86"/>
      <c r="F1765" s="86"/>
    </row>
    <row r="1766" spans="1:6">
      <c r="A1766" s="83"/>
      <c r="B1766" s="86"/>
      <c r="C1766" s="86"/>
      <c r="D1766" s="86"/>
      <c r="E1766" s="86"/>
      <c r="F1766" s="86"/>
    </row>
    <row r="1767" spans="1:6">
      <c r="A1767" s="83"/>
      <c r="B1767" s="86"/>
      <c r="C1767" s="86"/>
      <c r="D1767" s="86"/>
      <c r="E1767" s="86"/>
      <c r="F1767" s="86"/>
    </row>
    <row r="1768" spans="1:6">
      <c r="A1768" s="83"/>
      <c r="B1768" s="86"/>
      <c r="C1768" s="86"/>
      <c r="D1768" s="86"/>
      <c r="E1768" s="86"/>
      <c r="F1768" s="86"/>
    </row>
    <row r="1769" spans="1:6">
      <c r="A1769" s="83"/>
      <c r="B1769" s="86"/>
      <c r="C1769" s="86"/>
      <c r="D1769" s="86"/>
      <c r="E1769" s="86"/>
      <c r="F1769" s="86"/>
    </row>
    <row r="1770" spans="1:6">
      <c r="A1770" s="83"/>
      <c r="B1770" s="86"/>
      <c r="C1770" s="86"/>
      <c r="D1770" s="86"/>
      <c r="E1770" s="86"/>
      <c r="F1770" s="86"/>
    </row>
    <row r="1771" spans="1:6">
      <c r="A1771" s="83"/>
      <c r="B1771" s="86"/>
      <c r="C1771" s="86"/>
      <c r="D1771" s="86"/>
      <c r="E1771" s="86"/>
      <c r="F1771" s="86"/>
    </row>
    <row r="1772" spans="1:6">
      <c r="A1772" s="83"/>
      <c r="B1772" s="86"/>
      <c r="C1772" s="86"/>
      <c r="D1772" s="86"/>
      <c r="E1772" s="86"/>
      <c r="F1772" s="86"/>
    </row>
    <row r="1773" spans="1:6">
      <c r="A1773" s="83"/>
      <c r="B1773" s="86"/>
      <c r="C1773" s="86"/>
      <c r="D1773" s="86"/>
      <c r="E1773" s="86"/>
      <c r="F1773" s="86"/>
    </row>
    <row r="1774" spans="1:6">
      <c r="A1774" s="83"/>
      <c r="B1774" s="86"/>
      <c r="C1774" s="86"/>
      <c r="D1774" s="86"/>
      <c r="E1774" s="86"/>
      <c r="F1774" s="86"/>
    </row>
    <row r="1775" spans="1:6">
      <c r="A1775" s="83"/>
      <c r="B1775" s="86"/>
      <c r="C1775" s="86"/>
      <c r="D1775" s="86"/>
      <c r="E1775" s="86"/>
      <c r="F1775" s="86"/>
    </row>
    <row r="1776" spans="1:6">
      <c r="A1776" s="83"/>
      <c r="B1776" s="86"/>
      <c r="C1776" s="86"/>
      <c r="D1776" s="86"/>
      <c r="E1776" s="86"/>
      <c r="F1776" s="86"/>
    </row>
    <row r="1777" spans="1:6">
      <c r="A1777" s="83"/>
      <c r="B1777" s="86"/>
      <c r="C1777" s="86"/>
      <c r="D1777" s="86"/>
      <c r="E1777" s="86"/>
      <c r="F1777" s="86"/>
    </row>
    <row r="1778" spans="1:6">
      <c r="A1778" s="83"/>
      <c r="B1778" s="86"/>
      <c r="C1778" s="86"/>
      <c r="D1778" s="86"/>
      <c r="E1778" s="86"/>
      <c r="F1778" s="86"/>
    </row>
    <row r="1779" spans="1:6">
      <c r="A1779" s="83"/>
      <c r="B1779" s="86"/>
      <c r="C1779" s="86"/>
      <c r="D1779" s="86"/>
      <c r="E1779" s="86"/>
      <c r="F1779" s="86"/>
    </row>
    <row r="1780" spans="1:6">
      <c r="A1780" s="83"/>
      <c r="B1780" s="86"/>
      <c r="C1780" s="86"/>
      <c r="D1780" s="86"/>
      <c r="E1780" s="86"/>
      <c r="F1780" s="86"/>
    </row>
    <row r="1781" spans="1:6">
      <c r="A1781" s="83"/>
      <c r="B1781" s="86"/>
      <c r="C1781" s="86"/>
      <c r="D1781" s="86"/>
      <c r="E1781" s="86"/>
      <c r="F1781" s="86"/>
    </row>
    <row r="1782" spans="1:6">
      <c r="A1782" s="83"/>
      <c r="B1782" s="86"/>
      <c r="C1782" s="86"/>
      <c r="D1782" s="86"/>
      <c r="E1782" s="86"/>
      <c r="F1782" s="86"/>
    </row>
    <row r="1783" spans="1:6">
      <c r="A1783" s="83"/>
      <c r="B1783" s="86"/>
      <c r="C1783" s="86"/>
      <c r="D1783" s="86"/>
      <c r="E1783" s="86"/>
      <c r="F1783" s="86"/>
    </row>
    <row r="1784" spans="1:6">
      <c r="A1784" s="83"/>
      <c r="B1784" s="86"/>
      <c r="C1784" s="86"/>
      <c r="D1784" s="86"/>
      <c r="E1784" s="86"/>
      <c r="F1784" s="86"/>
    </row>
    <row r="1785" spans="1:6">
      <c r="A1785" s="83"/>
      <c r="B1785" s="86"/>
      <c r="C1785" s="86"/>
      <c r="D1785" s="86"/>
      <c r="E1785" s="86"/>
      <c r="F1785" s="86"/>
    </row>
    <row r="1786" spans="1:6">
      <c r="A1786" s="83"/>
      <c r="B1786" s="86"/>
      <c r="C1786" s="86"/>
      <c r="D1786" s="86"/>
      <c r="E1786" s="86"/>
      <c r="F1786" s="86"/>
    </row>
    <row r="1787" spans="1:6">
      <c r="A1787" s="83"/>
      <c r="B1787" s="86"/>
      <c r="C1787" s="86"/>
      <c r="D1787" s="86"/>
      <c r="E1787" s="86"/>
      <c r="F1787" s="86"/>
    </row>
    <row r="1788" spans="1:6">
      <c r="A1788" s="83"/>
      <c r="B1788" s="86"/>
      <c r="C1788" s="86"/>
      <c r="D1788" s="86"/>
      <c r="E1788" s="86"/>
      <c r="F1788" s="86"/>
    </row>
    <row r="1789" spans="1:6">
      <c r="A1789" s="83"/>
      <c r="B1789" s="86"/>
      <c r="C1789" s="86"/>
      <c r="D1789" s="86"/>
      <c r="E1789" s="86"/>
      <c r="F1789" s="86"/>
    </row>
    <row r="1790" spans="1:6">
      <c r="A1790" s="83"/>
      <c r="B1790" s="86"/>
      <c r="C1790" s="86"/>
      <c r="D1790" s="86"/>
      <c r="E1790" s="86"/>
      <c r="F1790" s="86"/>
    </row>
    <row r="1791" spans="1:6">
      <c r="A1791" s="83"/>
      <c r="B1791" s="86"/>
      <c r="C1791" s="86"/>
      <c r="D1791" s="86"/>
      <c r="E1791" s="86"/>
      <c r="F1791" s="86"/>
    </row>
    <row r="1792" spans="1:6">
      <c r="A1792" s="83"/>
      <c r="B1792" s="86"/>
      <c r="C1792" s="86"/>
      <c r="D1792" s="86"/>
      <c r="E1792" s="86"/>
      <c r="F1792" s="86"/>
    </row>
    <row r="1793" spans="1:6">
      <c r="A1793" s="83"/>
      <c r="B1793" s="86"/>
      <c r="C1793" s="86"/>
      <c r="D1793" s="86"/>
      <c r="E1793" s="86"/>
      <c r="F1793" s="86"/>
    </row>
    <row r="1794" spans="1:6">
      <c r="A1794" s="83"/>
      <c r="B1794" s="86"/>
      <c r="C1794" s="86"/>
      <c r="D1794" s="86"/>
      <c r="E1794" s="86"/>
      <c r="F1794" s="86"/>
    </row>
    <row r="1795" spans="1:6">
      <c r="A1795" s="83"/>
      <c r="B1795" s="86"/>
      <c r="C1795" s="86"/>
      <c r="D1795" s="86"/>
      <c r="E1795" s="86"/>
      <c r="F1795" s="86"/>
    </row>
    <row r="1796" spans="1:6">
      <c r="A1796" s="83"/>
      <c r="B1796" s="86"/>
      <c r="C1796" s="86"/>
      <c r="D1796" s="86"/>
      <c r="E1796" s="86"/>
      <c r="F1796" s="86"/>
    </row>
    <row r="1797" spans="1:6">
      <c r="A1797" s="83"/>
      <c r="B1797" s="86"/>
      <c r="C1797" s="86"/>
      <c r="D1797" s="86"/>
      <c r="E1797" s="86"/>
      <c r="F1797" s="86"/>
    </row>
    <row r="1798" spans="1:6">
      <c r="A1798" s="83"/>
      <c r="B1798" s="86"/>
      <c r="C1798" s="86"/>
      <c r="D1798" s="86"/>
      <c r="E1798" s="86"/>
      <c r="F1798" s="86"/>
    </row>
    <row r="1799" spans="1:6">
      <c r="A1799" s="83"/>
      <c r="B1799" s="86"/>
      <c r="C1799" s="86"/>
      <c r="D1799" s="86"/>
      <c r="E1799" s="86"/>
      <c r="F1799" s="86"/>
    </row>
    <row r="1800" spans="1:6">
      <c r="A1800" s="83"/>
      <c r="B1800" s="86"/>
      <c r="C1800" s="86"/>
      <c r="D1800" s="86"/>
      <c r="E1800" s="86"/>
      <c r="F1800" s="86"/>
    </row>
    <row r="1801" spans="1:6">
      <c r="A1801" s="83"/>
      <c r="B1801" s="86"/>
      <c r="C1801" s="86"/>
      <c r="D1801" s="86"/>
      <c r="E1801" s="86"/>
      <c r="F1801" s="86"/>
    </row>
    <row r="1802" spans="1:6">
      <c r="A1802" s="83"/>
      <c r="B1802" s="86"/>
      <c r="C1802" s="86"/>
      <c r="D1802" s="86"/>
      <c r="E1802" s="86"/>
      <c r="F1802" s="86"/>
    </row>
    <row r="1803" spans="1:6">
      <c r="A1803" s="83"/>
      <c r="B1803" s="86"/>
      <c r="C1803" s="86"/>
      <c r="D1803" s="86"/>
      <c r="E1803" s="86"/>
      <c r="F1803" s="86"/>
    </row>
    <row r="1804" spans="1:6">
      <c r="A1804" s="83"/>
      <c r="B1804" s="86"/>
      <c r="C1804" s="86"/>
      <c r="D1804" s="86"/>
      <c r="E1804" s="86"/>
      <c r="F1804" s="86"/>
    </row>
    <row r="1805" spans="1:6">
      <c r="A1805" s="83"/>
      <c r="B1805" s="86"/>
      <c r="C1805" s="86"/>
      <c r="D1805" s="86"/>
      <c r="E1805" s="86"/>
      <c r="F1805" s="86"/>
    </row>
    <row r="1806" spans="1:6">
      <c r="A1806" s="83"/>
      <c r="B1806" s="86"/>
      <c r="C1806" s="86"/>
      <c r="D1806" s="86"/>
      <c r="E1806" s="86"/>
      <c r="F1806" s="86"/>
    </row>
    <row r="1807" spans="1:6">
      <c r="A1807" s="83"/>
      <c r="B1807" s="86"/>
      <c r="C1807" s="86"/>
      <c r="D1807" s="86"/>
      <c r="E1807" s="86"/>
      <c r="F1807" s="86"/>
    </row>
    <row r="1808" spans="1:6">
      <c r="A1808" s="83"/>
      <c r="B1808" s="86"/>
      <c r="C1808" s="86"/>
      <c r="D1808" s="86"/>
      <c r="E1808" s="86"/>
      <c r="F1808" s="86"/>
    </row>
    <row r="1809" spans="1:6">
      <c r="A1809" s="83"/>
      <c r="B1809" s="86"/>
      <c r="C1809" s="86"/>
      <c r="D1809" s="86"/>
      <c r="E1809" s="86"/>
      <c r="F1809" s="86"/>
    </row>
    <row r="1810" spans="1:6">
      <c r="A1810" s="83"/>
      <c r="B1810" s="86"/>
      <c r="C1810" s="86"/>
      <c r="D1810" s="86"/>
      <c r="E1810" s="86"/>
      <c r="F1810" s="86"/>
    </row>
    <row r="1811" spans="1:6">
      <c r="A1811" s="83"/>
      <c r="B1811" s="86"/>
      <c r="C1811" s="86"/>
      <c r="D1811" s="86"/>
      <c r="E1811" s="86"/>
      <c r="F1811" s="86"/>
    </row>
    <row r="1812" spans="1:6">
      <c r="A1812" s="83"/>
      <c r="B1812" s="86"/>
      <c r="C1812" s="86"/>
      <c r="D1812" s="86"/>
      <c r="E1812" s="86"/>
      <c r="F1812" s="86"/>
    </row>
    <row r="1813" spans="1:6">
      <c r="A1813" s="83"/>
      <c r="B1813" s="86"/>
      <c r="C1813" s="86"/>
      <c r="D1813" s="86"/>
      <c r="E1813" s="86"/>
      <c r="F1813" s="86"/>
    </row>
    <row r="1814" spans="1:6">
      <c r="A1814" s="83"/>
      <c r="B1814" s="86"/>
      <c r="C1814" s="86"/>
      <c r="D1814" s="86"/>
      <c r="E1814" s="86"/>
      <c r="F1814" s="86"/>
    </row>
    <row r="1815" spans="1:6">
      <c r="A1815" s="83"/>
      <c r="B1815" s="86"/>
      <c r="C1815" s="86"/>
      <c r="D1815" s="86"/>
      <c r="E1815" s="86"/>
      <c r="F1815" s="86"/>
    </row>
    <row r="1816" spans="1:6">
      <c r="A1816" s="83"/>
      <c r="B1816" s="86"/>
      <c r="C1816" s="86"/>
      <c r="D1816" s="86"/>
      <c r="E1816" s="86"/>
      <c r="F1816" s="86"/>
    </row>
    <row r="1817" spans="1:6">
      <c r="A1817" s="83"/>
      <c r="B1817" s="86"/>
      <c r="C1817" s="86"/>
      <c r="D1817" s="86"/>
      <c r="E1817" s="86"/>
      <c r="F1817" s="86"/>
    </row>
    <row r="1818" spans="1:6">
      <c r="A1818" s="83"/>
      <c r="B1818" s="86"/>
      <c r="C1818" s="86"/>
      <c r="D1818" s="86"/>
      <c r="E1818" s="86"/>
      <c r="F1818" s="86"/>
    </row>
    <row r="1819" spans="1:6">
      <c r="A1819" s="83"/>
      <c r="B1819" s="86"/>
      <c r="C1819" s="86"/>
      <c r="D1819" s="86"/>
      <c r="E1819" s="86"/>
      <c r="F1819" s="86"/>
    </row>
    <row r="1820" spans="1:6">
      <c r="A1820" s="83"/>
      <c r="B1820" s="86"/>
      <c r="C1820" s="86"/>
      <c r="D1820" s="86"/>
      <c r="E1820" s="86"/>
      <c r="F1820" s="86"/>
    </row>
    <row r="1821" spans="1:6">
      <c r="A1821" s="83"/>
      <c r="B1821" s="86"/>
      <c r="C1821" s="86"/>
      <c r="D1821" s="86"/>
      <c r="E1821" s="86"/>
      <c r="F1821" s="86"/>
    </row>
    <row r="1822" spans="1:6">
      <c r="A1822" s="83"/>
      <c r="B1822" s="86"/>
      <c r="C1822" s="86"/>
      <c r="D1822" s="86"/>
      <c r="E1822" s="86"/>
      <c r="F1822" s="86"/>
    </row>
    <row r="1823" spans="1:6">
      <c r="A1823" s="83"/>
      <c r="B1823" s="86"/>
      <c r="C1823" s="86"/>
      <c r="D1823" s="86"/>
      <c r="E1823" s="86"/>
      <c r="F1823" s="86"/>
    </row>
    <row r="1824" spans="1:6">
      <c r="A1824" s="83"/>
      <c r="B1824" s="86"/>
      <c r="C1824" s="86"/>
      <c r="D1824" s="86"/>
      <c r="E1824" s="86"/>
      <c r="F1824" s="86"/>
    </row>
    <row r="1825" spans="1:6">
      <c r="A1825" s="83"/>
      <c r="B1825" s="86"/>
      <c r="C1825" s="86"/>
      <c r="D1825" s="86"/>
      <c r="E1825" s="86"/>
      <c r="F1825" s="86"/>
    </row>
    <row r="1826" spans="1:6">
      <c r="A1826" s="83"/>
      <c r="B1826" s="86"/>
      <c r="C1826" s="86"/>
      <c r="D1826" s="86"/>
      <c r="E1826" s="86"/>
      <c r="F1826" s="86"/>
    </row>
    <row r="1827" spans="1:6">
      <c r="A1827" s="83"/>
      <c r="B1827" s="86"/>
      <c r="C1827" s="86"/>
      <c r="D1827" s="86"/>
      <c r="E1827" s="86"/>
      <c r="F1827" s="86"/>
    </row>
    <row r="1828" spans="1:6">
      <c r="A1828" s="83"/>
      <c r="B1828" s="86"/>
      <c r="C1828" s="86"/>
      <c r="D1828" s="86"/>
      <c r="E1828" s="86"/>
      <c r="F1828" s="86"/>
    </row>
    <row r="1829" spans="1:6">
      <c r="A1829" s="83"/>
      <c r="B1829" s="86"/>
      <c r="C1829" s="86"/>
      <c r="D1829" s="86"/>
      <c r="E1829" s="86"/>
      <c r="F1829" s="86"/>
    </row>
    <row r="1830" spans="1:6">
      <c r="A1830" s="83"/>
      <c r="B1830" s="86"/>
      <c r="C1830" s="86"/>
      <c r="D1830" s="86"/>
      <c r="E1830" s="86"/>
      <c r="F1830" s="86"/>
    </row>
    <row r="1831" spans="1:6">
      <c r="A1831" s="83"/>
      <c r="B1831" s="86"/>
      <c r="C1831" s="86"/>
      <c r="D1831" s="86"/>
      <c r="E1831" s="86"/>
      <c r="F1831" s="86"/>
    </row>
    <row r="1832" spans="1:6">
      <c r="A1832" s="83"/>
      <c r="B1832" s="86"/>
      <c r="C1832" s="86"/>
      <c r="D1832" s="86"/>
      <c r="E1832" s="86"/>
      <c r="F1832" s="86"/>
    </row>
    <row r="1833" spans="1:6">
      <c r="A1833" s="83"/>
      <c r="B1833" s="86"/>
      <c r="C1833" s="86"/>
      <c r="D1833" s="86"/>
      <c r="E1833" s="86"/>
      <c r="F1833" s="86"/>
    </row>
    <row r="1834" spans="1:6">
      <c r="A1834" s="83"/>
      <c r="B1834" s="86"/>
      <c r="C1834" s="86"/>
      <c r="D1834" s="86"/>
      <c r="E1834" s="86"/>
      <c r="F1834" s="86"/>
    </row>
    <row r="1835" spans="1:6">
      <c r="A1835" s="83"/>
      <c r="B1835" s="86"/>
      <c r="C1835" s="86"/>
      <c r="D1835" s="86"/>
      <c r="E1835" s="86"/>
      <c r="F1835" s="86"/>
    </row>
    <row r="1836" spans="1:6">
      <c r="A1836" s="83"/>
      <c r="B1836" s="86"/>
      <c r="C1836" s="86"/>
      <c r="D1836" s="86"/>
      <c r="E1836" s="86"/>
      <c r="F1836" s="86"/>
    </row>
    <row r="1837" spans="1:6">
      <c r="A1837" s="83"/>
      <c r="B1837" s="86"/>
      <c r="C1837" s="86"/>
      <c r="D1837" s="86"/>
      <c r="E1837" s="86"/>
      <c r="F1837" s="86"/>
    </row>
    <row r="1838" spans="1:6">
      <c r="A1838" s="83"/>
      <c r="B1838" s="86"/>
      <c r="C1838" s="86"/>
      <c r="D1838" s="86"/>
      <c r="E1838" s="86"/>
      <c r="F1838" s="86"/>
    </row>
    <row r="1839" spans="1:6">
      <c r="A1839" s="83"/>
      <c r="B1839" s="86"/>
      <c r="C1839" s="86"/>
      <c r="D1839" s="86"/>
      <c r="E1839" s="86"/>
      <c r="F1839" s="86"/>
    </row>
    <row r="1840" spans="1:6">
      <c r="A1840" s="83"/>
      <c r="B1840" s="86"/>
      <c r="C1840" s="86"/>
      <c r="D1840" s="86"/>
      <c r="E1840" s="86"/>
      <c r="F1840" s="86"/>
    </row>
    <row r="1841" spans="1:6">
      <c r="A1841" s="83"/>
      <c r="B1841" s="86"/>
      <c r="C1841" s="86"/>
      <c r="D1841" s="86"/>
      <c r="E1841" s="86"/>
      <c r="F1841" s="86"/>
    </row>
    <row r="1842" spans="1:6">
      <c r="A1842" s="83"/>
      <c r="B1842" s="86"/>
      <c r="C1842" s="86"/>
      <c r="D1842" s="86"/>
      <c r="E1842" s="86"/>
      <c r="F1842" s="86"/>
    </row>
    <row r="1843" spans="1:6">
      <c r="A1843" s="83"/>
      <c r="B1843" s="86"/>
      <c r="C1843" s="86"/>
      <c r="D1843" s="86"/>
      <c r="E1843" s="86"/>
      <c r="F1843" s="86"/>
    </row>
    <row r="1844" spans="1:6">
      <c r="A1844" s="83"/>
      <c r="B1844" s="86"/>
      <c r="C1844" s="86"/>
      <c r="D1844" s="86"/>
      <c r="E1844" s="86"/>
      <c r="F1844" s="86"/>
    </row>
    <row r="1845" spans="1:6">
      <c r="A1845" s="83"/>
      <c r="B1845" s="86"/>
      <c r="C1845" s="86"/>
      <c r="D1845" s="86"/>
      <c r="E1845" s="86"/>
      <c r="F1845" s="86"/>
    </row>
    <row r="1846" spans="1:6">
      <c r="A1846" s="83"/>
      <c r="B1846" s="86"/>
      <c r="C1846" s="86"/>
      <c r="D1846" s="86"/>
      <c r="E1846" s="86"/>
      <c r="F1846" s="86"/>
    </row>
    <row r="1847" spans="1:6">
      <c r="A1847" s="83"/>
      <c r="B1847" s="86"/>
      <c r="C1847" s="86"/>
      <c r="D1847" s="86"/>
      <c r="E1847" s="86"/>
      <c r="F1847" s="86"/>
    </row>
    <row r="1848" spans="1:6">
      <c r="A1848" s="83"/>
      <c r="B1848" s="86"/>
      <c r="C1848" s="86"/>
      <c r="D1848" s="86"/>
      <c r="E1848" s="86"/>
      <c r="F1848" s="86"/>
    </row>
    <row r="1849" spans="1:6">
      <c r="A1849" s="83"/>
      <c r="B1849" s="86"/>
      <c r="C1849" s="86"/>
      <c r="D1849" s="86"/>
      <c r="E1849" s="86"/>
      <c r="F1849" s="86"/>
    </row>
    <row r="1850" spans="1:6">
      <c r="A1850" s="83"/>
      <c r="B1850" s="86"/>
      <c r="C1850" s="86"/>
      <c r="D1850" s="86"/>
      <c r="E1850" s="86"/>
      <c r="F1850" s="86"/>
    </row>
    <row r="1851" spans="1:6">
      <c r="A1851" s="83"/>
      <c r="B1851" s="86"/>
      <c r="C1851" s="86"/>
      <c r="D1851" s="86"/>
      <c r="E1851" s="86"/>
      <c r="F1851" s="86"/>
    </row>
    <row r="1852" spans="1:6">
      <c r="A1852" s="83"/>
      <c r="B1852" s="86"/>
      <c r="C1852" s="86"/>
      <c r="D1852" s="86"/>
      <c r="E1852" s="86"/>
      <c r="F1852" s="86"/>
    </row>
    <row r="1853" spans="1:6">
      <c r="A1853" s="83"/>
      <c r="B1853" s="86"/>
      <c r="C1853" s="86"/>
      <c r="D1853" s="86"/>
      <c r="E1853" s="86"/>
      <c r="F1853" s="86"/>
    </row>
    <row r="1854" spans="1:6">
      <c r="A1854" s="83"/>
      <c r="B1854" s="86"/>
      <c r="C1854" s="86"/>
      <c r="D1854" s="86"/>
      <c r="E1854" s="86"/>
      <c r="F1854" s="86"/>
    </row>
    <row r="1855" spans="1:6">
      <c r="A1855" s="83"/>
      <c r="B1855" s="86"/>
      <c r="C1855" s="86"/>
      <c r="D1855" s="86"/>
      <c r="E1855" s="86"/>
      <c r="F1855" s="86"/>
    </row>
    <row r="1856" spans="1:6">
      <c r="A1856" s="83"/>
      <c r="B1856" s="86"/>
      <c r="C1856" s="86"/>
      <c r="D1856" s="86"/>
      <c r="E1856" s="86"/>
      <c r="F1856" s="86"/>
    </row>
    <row r="1857" spans="1:6">
      <c r="A1857" s="83"/>
      <c r="B1857" s="86"/>
      <c r="C1857" s="86"/>
      <c r="D1857" s="86"/>
      <c r="E1857" s="86"/>
      <c r="F1857" s="86"/>
    </row>
    <row r="1858" spans="1:6">
      <c r="A1858" s="83"/>
      <c r="B1858" s="86"/>
      <c r="C1858" s="86"/>
      <c r="D1858" s="86"/>
      <c r="E1858" s="86"/>
      <c r="F1858" s="86"/>
    </row>
    <row r="1859" spans="1:6">
      <c r="A1859" s="83"/>
      <c r="B1859" s="86"/>
      <c r="C1859" s="86"/>
      <c r="D1859" s="86"/>
      <c r="E1859" s="86"/>
      <c r="F1859" s="86"/>
    </row>
    <row r="1860" spans="1:6">
      <c r="A1860" s="83"/>
      <c r="B1860" s="86"/>
      <c r="C1860" s="86"/>
      <c r="D1860" s="86"/>
      <c r="E1860" s="86"/>
      <c r="F1860" s="86"/>
    </row>
    <row r="1861" spans="1:6">
      <c r="A1861" s="83"/>
      <c r="B1861" s="86"/>
      <c r="C1861" s="86"/>
      <c r="D1861" s="86"/>
      <c r="E1861" s="86"/>
      <c r="F1861" s="86"/>
    </row>
    <row r="1862" spans="1:6">
      <c r="A1862" s="83"/>
      <c r="B1862" s="86"/>
      <c r="C1862" s="86"/>
      <c r="D1862" s="86"/>
      <c r="E1862" s="86"/>
      <c r="F1862" s="86"/>
    </row>
    <row r="1863" spans="1:6">
      <c r="A1863" s="83"/>
      <c r="B1863" s="86"/>
      <c r="C1863" s="86"/>
      <c r="D1863" s="86"/>
      <c r="E1863" s="86"/>
      <c r="F1863" s="86"/>
    </row>
    <row r="1864" spans="1:6">
      <c r="A1864" s="83"/>
      <c r="B1864" s="86"/>
      <c r="C1864" s="86"/>
      <c r="D1864" s="86"/>
      <c r="E1864" s="86"/>
      <c r="F1864" s="86"/>
    </row>
    <row r="1865" spans="1:6">
      <c r="A1865" s="83"/>
      <c r="B1865" s="86"/>
      <c r="C1865" s="86"/>
      <c r="D1865" s="86"/>
      <c r="E1865" s="86"/>
      <c r="F1865" s="86"/>
    </row>
    <row r="1866" spans="1:6">
      <c r="A1866" s="83"/>
      <c r="B1866" s="86"/>
      <c r="C1866" s="86"/>
      <c r="D1866" s="86"/>
      <c r="E1866" s="86"/>
      <c r="F1866" s="86"/>
    </row>
    <row r="1867" spans="1:6">
      <c r="A1867" s="83"/>
      <c r="B1867" s="86"/>
      <c r="C1867" s="86"/>
      <c r="D1867" s="86"/>
      <c r="E1867" s="86"/>
      <c r="F1867" s="86"/>
    </row>
    <row r="1868" spans="1:6">
      <c r="A1868" s="83"/>
      <c r="B1868" s="86"/>
      <c r="C1868" s="86"/>
      <c r="D1868" s="86"/>
      <c r="E1868" s="86"/>
      <c r="F1868" s="86"/>
    </row>
    <row r="1869" spans="1:6">
      <c r="A1869" s="83"/>
      <c r="B1869" s="86"/>
      <c r="C1869" s="86"/>
      <c r="D1869" s="86"/>
      <c r="E1869" s="86"/>
      <c r="F1869" s="86"/>
    </row>
    <row r="1870" spans="1:6">
      <c r="A1870" s="83"/>
      <c r="B1870" s="86"/>
      <c r="C1870" s="86"/>
      <c r="D1870" s="86"/>
      <c r="E1870" s="86"/>
      <c r="F1870" s="86"/>
    </row>
    <row r="1871" spans="1:6">
      <c r="A1871" s="83"/>
      <c r="B1871" s="86"/>
      <c r="C1871" s="86"/>
      <c r="D1871" s="86"/>
      <c r="E1871" s="86"/>
      <c r="F1871" s="86"/>
    </row>
    <row r="1872" spans="1:6">
      <c r="A1872" s="83"/>
      <c r="B1872" s="86"/>
      <c r="C1872" s="86"/>
      <c r="D1872" s="86"/>
      <c r="E1872" s="86"/>
      <c r="F1872" s="86"/>
    </row>
    <row r="1873" spans="1:6">
      <c r="A1873" s="83"/>
      <c r="B1873" s="86"/>
      <c r="C1873" s="86"/>
      <c r="D1873" s="86"/>
      <c r="E1873" s="86"/>
      <c r="F1873" s="86"/>
    </row>
    <row r="1874" spans="1:6">
      <c r="A1874" s="83"/>
      <c r="B1874" s="86"/>
      <c r="C1874" s="86"/>
      <c r="D1874" s="86"/>
      <c r="E1874" s="86"/>
      <c r="F1874" s="86"/>
    </row>
    <row r="1875" spans="1:6">
      <c r="A1875" s="83"/>
      <c r="B1875" s="86"/>
      <c r="C1875" s="86"/>
      <c r="D1875" s="86"/>
      <c r="E1875" s="86"/>
      <c r="F1875" s="86"/>
    </row>
    <row r="1876" spans="1:6">
      <c r="A1876" s="83"/>
      <c r="B1876" s="86"/>
      <c r="C1876" s="86"/>
      <c r="D1876" s="86"/>
      <c r="E1876" s="86"/>
      <c r="F1876" s="86"/>
    </row>
    <row r="1877" spans="1:6">
      <c r="A1877" s="83"/>
      <c r="B1877" s="86"/>
      <c r="C1877" s="86"/>
      <c r="D1877" s="86"/>
      <c r="E1877" s="86"/>
      <c r="F1877" s="86"/>
    </row>
    <row r="1878" spans="1:6">
      <c r="A1878" s="83"/>
      <c r="B1878" s="86"/>
      <c r="C1878" s="86"/>
      <c r="D1878" s="86"/>
      <c r="E1878" s="86"/>
      <c r="F1878" s="86"/>
    </row>
    <row r="1879" spans="1:6">
      <c r="A1879" s="83"/>
      <c r="B1879" s="86"/>
      <c r="C1879" s="86"/>
      <c r="D1879" s="86"/>
      <c r="E1879" s="86"/>
      <c r="F1879" s="86"/>
    </row>
    <row r="1880" spans="1:6">
      <c r="A1880" s="83"/>
      <c r="B1880" s="86"/>
      <c r="C1880" s="86"/>
      <c r="D1880" s="86"/>
      <c r="E1880" s="86"/>
      <c r="F1880" s="86"/>
    </row>
    <row r="1881" spans="1:6">
      <c r="A1881" s="83"/>
      <c r="B1881" s="86"/>
      <c r="C1881" s="86"/>
      <c r="D1881" s="86"/>
      <c r="E1881" s="86"/>
      <c r="F1881" s="86"/>
    </row>
    <row r="1882" spans="1:6">
      <c r="A1882" s="83"/>
      <c r="B1882" s="86"/>
      <c r="C1882" s="86"/>
      <c r="D1882" s="86"/>
      <c r="E1882" s="86"/>
      <c r="F1882" s="86"/>
    </row>
    <row r="1883" spans="1:6">
      <c r="A1883" s="83"/>
      <c r="B1883" s="86"/>
      <c r="C1883" s="86"/>
      <c r="D1883" s="86"/>
      <c r="E1883" s="86"/>
      <c r="F1883" s="86"/>
    </row>
    <row r="1884" spans="1:6">
      <c r="A1884" s="83"/>
      <c r="B1884" s="86"/>
      <c r="C1884" s="86"/>
      <c r="D1884" s="86"/>
      <c r="E1884" s="86"/>
      <c r="F1884" s="86"/>
    </row>
    <row r="1885" spans="1:6">
      <c r="A1885" s="83"/>
      <c r="B1885" s="86"/>
      <c r="C1885" s="86"/>
      <c r="D1885" s="86"/>
      <c r="E1885" s="86"/>
      <c r="F1885" s="86"/>
    </row>
    <row r="1886" spans="1:6">
      <c r="A1886" s="83"/>
      <c r="B1886" s="86"/>
      <c r="C1886" s="86"/>
      <c r="D1886" s="86"/>
      <c r="E1886" s="86"/>
      <c r="F1886" s="86"/>
    </row>
    <row r="1887" spans="1:6">
      <c r="A1887" s="83"/>
      <c r="B1887" s="86"/>
      <c r="C1887" s="86"/>
      <c r="D1887" s="86"/>
      <c r="E1887" s="86"/>
      <c r="F1887" s="86"/>
    </row>
    <row r="1888" spans="1:6">
      <c r="A1888" s="83"/>
      <c r="B1888" s="86"/>
      <c r="C1888" s="86"/>
      <c r="D1888" s="86"/>
      <c r="E1888" s="86"/>
      <c r="F1888" s="86"/>
    </row>
    <row r="1889" spans="1:6">
      <c r="A1889" s="83"/>
      <c r="B1889" s="86"/>
      <c r="C1889" s="86"/>
      <c r="D1889" s="86"/>
      <c r="E1889" s="86"/>
      <c r="F1889" s="86"/>
    </row>
    <row r="1890" spans="1:6">
      <c r="A1890" s="83"/>
      <c r="B1890" s="86"/>
      <c r="C1890" s="86"/>
      <c r="D1890" s="86"/>
      <c r="E1890" s="86"/>
      <c r="F1890" s="86"/>
    </row>
    <row r="1891" spans="1:6">
      <c r="A1891" s="83"/>
      <c r="B1891" s="86"/>
      <c r="C1891" s="86"/>
      <c r="D1891" s="86"/>
      <c r="E1891" s="86"/>
      <c r="F1891" s="86"/>
    </row>
    <row r="1892" spans="1:6">
      <c r="A1892" s="83"/>
      <c r="B1892" s="86"/>
      <c r="C1892" s="86"/>
      <c r="D1892" s="86"/>
      <c r="E1892" s="86"/>
      <c r="F1892" s="86"/>
    </row>
    <row r="1893" spans="1:6">
      <c r="A1893" s="83"/>
      <c r="B1893" s="86"/>
      <c r="C1893" s="86"/>
      <c r="D1893" s="86"/>
      <c r="E1893" s="86"/>
      <c r="F1893" s="86"/>
    </row>
    <row r="1894" spans="1:6">
      <c r="A1894" s="83"/>
      <c r="B1894" s="86"/>
      <c r="C1894" s="86"/>
      <c r="D1894" s="86"/>
      <c r="E1894" s="86"/>
      <c r="F1894" s="86"/>
    </row>
    <row r="1895" spans="1:6">
      <c r="A1895" s="83"/>
      <c r="B1895" s="86"/>
      <c r="C1895" s="86"/>
      <c r="D1895" s="86"/>
      <c r="E1895" s="86"/>
      <c r="F1895" s="86"/>
    </row>
    <row r="1896" spans="1:6">
      <c r="A1896" s="83"/>
      <c r="B1896" s="86"/>
      <c r="C1896" s="86"/>
      <c r="D1896" s="86"/>
      <c r="E1896" s="86"/>
      <c r="F1896" s="86"/>
    </row>
  </sheetData>
  <autoFilter ref="A2:F1149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mergeCells count="3">
    <mergeCell ref="A1148:E1148"/>
    <mergeCell ref="A2:G2"/>
    <mergeCell ref="H257:I257"/>
  </mergeCells>
  <printOptions horizontalCentered="1"/>
  <pageMargins left="0.39370078740157483" right="0.39370078740157483" top="0.19685039370078741" bottom="0.19685039370078741" header="0.51181102362204722" footer="0.15748031496062992"/>
  <pageSetup paperSize="9" scale="83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Дарья Геннадьевна Бурченкова</cp:lastModifiedBy>
  <cp:lastPrinted>2021-02-05T09:48:42Z</cp:lastPrinted>
  <dcterms:created xsi:type="dcterms:W3CDTF">2021-02-04T11:52:54Z</dcterms:created>
  <dcterms:modified xsi:type="dcterms:W3CDTF">2021-03-29T10:04:52Z</dcterms:modified>
</cp:coreProperties>
</file>