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28" activeTab="1"/>
  </bookViews>
  <sheets>
    <sheet name=" руб" sheetId="1" r:id="rId1"/>
    <sheet name="тыс . руб" sheetId="3" r:id="rId2"/>
    <sheet name="рублей" sheetId="2" state="hidden" r:id="rId3"/>
  </sheets>
  <definedNames>
    <definedName name="_xlnm.Print_Titles" localSheetId="0">' руб'!$7:$8</definedName>
    <definedName name="_xlnm.Print_Titles" localSheetId="1">'тыс . руб'!$7:$8</definedName>
    <definedName name="_xlnm.Print_Area" localSheetId="0">' руб'!$A$1:$E$71</definedName>
    <definedName name="_xlnm.Print_Area" localSheetId="1">'тыс . руб'!$A$1:$E$71</definedName>
  </definedNames>
  <calcPr calcId="152511"/>
</workbook>
</file>

<file path=xl/calcChain.xml><?xml version="1.0" encoding="utf-8"?>
<calcChain xmlns="http://schemas.openxmlformats.org/spreadsheetml/2006/main">
  <c r="D41" i="3" l="1"/>
  <c r="E41" i="3"/>
  <c r="E40" i="3" s="1"/>
  <c r="C41" i="3"/>
  <c r="C40" i="3"/>
  <c r="C28" i="3" s="1"/>
  <c r="D14" i="3"/>
  <c r="D22" i="1"/>
  <c r="E22" i="1"/>
  <c r="C22" i="1"/>
  <c r="D19" i="1"/>
  <c r="E19" i="1"/>
  <c r="C19" i="1"/>
  <c r="D22" i="3"/>
  <c r="D21" i="3" s="1"/>
  <c r="E22" i="3"/>
  <c r="E21" i="3" s="1"/>
  <c r="C22" i="3"/>
  <c r="C70" i="3"/>
  <c r="C69" i="3" s="1"/>
  <c r="E59" i="3"/>
  <c r="E58" i="3" s="1"/>
  <c r="E57" i="3" s="1"/>
  <c r="D59" i="3"/>
  <c r="C59" i="3"/>
  <c r="C58" i="3" s="1"/>
  <c r="C57" i="3" s="1"/>
  <c r="D58" i="3"/>
  <c r="D57" i="3" s="1"/>
  <c r="E55" i="3"/>
  <c r="E54" i="3" s="1"/>
  <c r="E53" i="3" s="1"/>
  <c r="D55" i="3"/>
  <c r="D54" i="3" s="1"/>
  <c r="D53" i="3" s="1"/>
  <c r="C55" i="3"/>
  <c r="C54" i="3"/>
  <c r="C53" i="3" s="1"/>
  <c r="D40" i="3"/>
  <c r="E30" i="3"/>
  <c r="E29" i="3" s="1"/>
  <c r="D30" i="3"/>
  <c r="D29" i="3" s="1"/>
  <c r="C30" i="3"/>
  <c r="C29" i="3" s="1"/>
  <c r="C21" i="3"/>
  <c r="E14" i="3"/>
  <c r="C14" i="3"/>
  <c r="E12" i="3"/>
  <c r="E11" i="3" s="1"/>
  <c r="D12" i="3"/>
  <c r="D11" i="3" s="1"/>
  <c r="C12" i="3"/>
  <c r="C11" i="3" s="1"/>
  <c r="C41" i="1"/>
  <c r="D28" i="3" l="1"/>
  <c r="D10" i="3" s="1"/>
  <c r="D9" i="3" s="1"/>
  <c r="E28" i="3"/>
  <c r="E10" i="3" s="1"/>
  <c r="E9" i="3" s="1"/>
  <c r="C10" i="3"/>
  <c r="C9" i="3" s="1"/>
  <c r="D41" i="1"/>
  <c r="E41" i="1"/>
  <c r="D38" i="2"/>
  <c r="E38" i="2"/>
  <c r="C38" i="2"/>
  <c r="D20" i="2"/>
  <c r="E20" i="2"/>
  <c r="C20" i="2"/>
  <c r="C19" i="2" l="1"/>
  <c r="C66" i="2"/>
  <c r="C65" i="2" s="1"/>
  <c r="E55" i="2"/>
  <c r="E54" i="2" s="1"/>
  <c r="E53" i="2" s="1"/>
  <c r="D55" i="2"/>
  <c r="D54" i="2" s="1"/>
  <c r="D53" i="2" s="1"/>
  <c r="C55" i="2"/>
  <c r="C54" i="2"/>
  <c r="C53" i="2" s="1"/>
  <c r="E51" i="2"/>
  <c r="E50" i="2" s="1"/>
  <c r="E49" i="2" s="1"/>
  <c r="D51" i="2"/>
  <c r="C51" i="2"/>
  <c r="C50" i="2" s="1"/>
  <c r="C49" i="2" s="1"/>
  <c r="D50" i="2"/>
  <c r="D49" i="2" s="1"/>
  <c r="E37" i="2"/>
  <c r="D37" i="2"/>
  <c r="C37" i="2"/>
  <c r="E27" i="2"/>
  <c r="E26" i="2" s="1"/>
  <c r="D27" i="2"/>
  <c r="D26" i="2" s="1"/>
  <c r="C27" i="2"/>
  <c r="C26" i="2" s="1"/>
  <c r="E19" i="2"/>
  <c r="D19" i="2"/>
  <c r="E17" i="2"/>
  <c r="D17" i="2"/>
  <c r="C17" i="2"/>
  <c r="E15" i="2"/>
  <c r="E14" i="2" s="1"/>
  <c r="D15" i="2"/>
  <c r="C15" i="2"/>
  <c r="E12" i="2"/>
  <c r="E11" i="2" s="1"/>
  <c r="D12" i="2"/>
  <c r="D11" i="2" s="1"/>
  <c r="C12" i="2"/>
  <c r="C11" i="2"/>
  <c r="D17" i="1"/>
  <c r="E17" i="1"/>
  <c r="C17" i="1"/>
  <c r="D15" i="1"/>
  <c r="E15" i="1"/>
  <c r="C15" i="1"/>
  <c r="D40" i="1"/>
  <c r="E40" i="1"/>
  <c r="D30" i="1"/>
  <c r="D29" i="1" s="1"/>
  <c r="E30" i="1"/>
  <c r="E29" i="1" s="1"/>
  <c r="C30" i="1"/>
  <c r="C25" i="2" l="1"/>
  <c r="D28" i="1"/>
  <c r="C14" i="2"/>
  <c r="D25" i="2"/>
  <c r="E28" i="1"/>
  <c r="D14" i="2"/>
  <c r="E25" i="2"/>
  <c r="E10" i="2" s="1"/>
  <c r="E9" i="2" s="1"/>
  <c r="C40" i="1"/>
  <c r="C29" i="1"/>
  <c r="C10" i="2" l="1"/>
  <c r="C9" i="2" s="1"/>
  <c r="D10" i="2"/>
  <c r="D9" i="2" s="1"/>
  <c r="C28" i="1"/>
  <c r="E21" i="1"/>
  <c r="E14" i="1" s="1"/>
  <c r="D21" i="1"/>
  <c r="D14" i="1" s="1"/>
  <c r="C21" i="1"/>
  <c r="C14" i="1" s="1"/>
  <c r="E59" i="1"/>
  <c r="E58" i="1" s="1"/>
  <c r="E57" i="1" s="1"/>
  <c r="D59" i="1"/>
  <c r="D58" i="1" s="1"/>
  <c r="D57" i="1" s="1"/>
  <c r="C59" i="1"/>
  <c r="C58" i="1" s="1"/>
  <c r="C57" i="1" s="1"/>
  <c r="E55" i="1"/>
  <c r="D55" i="1"/>
  <c r="D54" i="1" s="1"/>
  <c r="D53" i="1" s="1"/>
  <c r="E54" i="1"/>
  <c r="E53" i="1" s="1"/>
  <c r="C55" i="1"/>
  <c r="C54" i="1" s="1"/>
  <c r="C53" i="1" s="1"/>
  <c r="C70" i="1"/>
  <c r="C69" i="1" s="1"/>
  <c r="E12" i="1" l="1"/>
  <c r="E11" i="1" s="1"/>
  <c r="D12" i="1"/>
  <c r="D11" i="1" s="1"/>
  <c r="C12" i="1"/>
  <c r="C11" i="1" s="1"/>
  <c r="C10" i="1" s="1"/>
  <c r="C9" i="1" s="1"/>
  <c r="E10" i="1" l="1"/>
  <c r="E9" i="1" s="1"/>
  <c r="D10" i="1"/>
  <c r="D9" i="1" s="1"/>
</calcChain>
</file>

<file path=xl/sharedStrings.xml><?xml version="1.0" encoding="utf-8"?>
<sst xmlns="http://schemas.openxmlformats.org/spreadsheetml/2006/main" count="379" uniqueCount="139">
  <si>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</si>
  <si>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</si>
  <si>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</si>
  <si>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</si>
  <si>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</si>
  <si>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</si>
  <si>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</si>
  <si>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</si>
  <si>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</si>
  <si>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</si>
  <si>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</si>
  <si>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</si>
  <si>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</si>
  <si>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</si>
  <si>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</si>
  <si>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</si>
  <si>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</si>
  <si>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</si>
  <si>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</si>
  <si>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</si>
  <si>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</si>
  <si>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</si>
  <si>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</si>
  <si>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</si>
  <si>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</si>
  <si>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</si>
  <si>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</si>
  <si>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</si>
  <si>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</si>
  <si>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</si>
  <si>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</si>
  <si>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</si>
  <si>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</si>
  <si>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</si>
  <si>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</si>
  <si>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</si>
  <si>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</si>
  <si>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</si>
  <si>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</si>
  <si>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</si>
  <si>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</si>
  <si>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</si>
  <si>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</si>
  <si>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</si>
  <si>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</si>
  <si>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</si>
  <si>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</si>
  <si>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</si>
  <si>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</si>
  <si>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</si>
  <si>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</si>
  <si>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</si>
  <si>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</si>
  <si>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</si>
  <si>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</si>
  <si>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</si>
  <si>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</si>
  <si>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</si>
  <si>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</si>
  <si>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</si>
  <si>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</si>
  <si>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</si>
  <si>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</si>
  <si>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</si>
  <si>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</si>
  <si>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</si>
  <si>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</si>
  <si>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</si>
  <si>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</si>
  <si>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</si>
  <si>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</si>
  <si>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</si>
  <si>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</si>
  <si>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</si>
  <si>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</si>
  <si>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</si>
  <si>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</si>
  <si>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</si>
  <si>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</si>
  <si>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</si>
  <si>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</si>
  <si>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</si>
  <si>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</si>
  <si>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</si>
  <si>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</si>
  <si>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</si>
  <si>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</si>
  <si>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</si>
  <si>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</si>
  <si>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</si>
  <si>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</si>
  <si>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</si>
  <si>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</si>
  <si>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</si>
  <si>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</si>
  <si>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</si>
  <si>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</si>
  <si>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</si>
  <si>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</si>
  <si>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</si>
  <si>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</si>
  <si>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</si>
  <si>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</si>
  <si>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</si>
  <si>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</si>
  <si>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</si>
  <si>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</si>
  <si>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</si>
  <si>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</si>
  <si>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</si>
  <si>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</si>
  <si>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</si>
  <si>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</si>
  <si>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</si>
  <si>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</si>
  <si>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</si>
  <si>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</si>
  <si>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</si>
  <si>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</si>
  <si>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</si>
  <si>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</si>
  <si>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</si>
  <si>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</si>
  <si>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</si>
  <si>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</si>
  <si>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Приложение № 2                                              к Решению Совета муниципального образования город Балаково "О бюджете муниципального образования город Балаково на 2022 год и на плановый период 2023 и 2024 годов"                             от                           2021 года № 
</t>
  </si>
  <si>
    <r>
      <t xml:space="preserve">город Балаково на 2022 год </t>
    </r>
    <r>
      <rPr>
        <b/>
        <sz val="14"/>
        <color theme="1"/>
        <rFont val="Times New Roman"/>
        <family val="1"/>
        <charset val="204"/>
      </rPr>
      <t>и на плановый период 2023 и 2024 годов</t>
    </r>
  </si>
  <si>
    <t>2024 год</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</si>
  <si>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</si>
  <si>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</si>
  <si>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</si>
  <si>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</si>
  <si>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</si>
  <si>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</si>
  <si>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</si>
  <si>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</si>
  <si>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r>
      <t xml:space="preserve">город Балаково на 2023 год </t>
    </r>
    <r>
      <rPr>
        <b/>
        <sz val="14"/>
        <color theme="1"/>
        <rFont val="Times New Roman"/>
        <family val="1"/>
        <charset val="204"/>
      </rPr>
      <t>и на плановый период 2024 и 2025 годов</t>
    </r>
  </si>
  <si>
    <t>2025 год</t>
  </si>
  <si>
    <t xml:space="preserve">Приложение № 2                                                  к Решению Совета муниципального образования город Балаково "О бюджете муниципального образования город Балаково на 2023 год и на плановый период 2024 и 2025 годов"                             от                           2022 года №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</si>
</sst>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sz val="12"/>
      <name val="Calibri"/>
      <family val="2"/>
      <charset val="204"/>
      <scheme val="minor"/>
    </font>
    <font>
      <b/>
      <sz val="12"/>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67">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0" fillId="0" borderId="0" xfId="0" applyFont="1" applyFill="1" applyAlignment="1">
      <alignment vertical="center"/>
    </xf>
    <xf numFmtId="0" fontId="19" fillId="3" borderId="1" xfId="0" applyNumberFormat="1" applyFont="1" applyFill="1" applyBorder="1" applyAlignment="1">
      <alignment horizontal="center" vertical="center" shrinkToFit="1"/>
    </xf>
    <xf numFmtId="0" fontId="19" fillId="3" borderId="1" xfId="0" applyFont="1" applyFill="1" applyBorder="1" applyAlignment="1">
      <alignment horizontal="left" vertical="center" wrapText="1"/>
    </xf>
    <xf numFmtId="164" fontId="19" fillId="3" borderId="1" xfId="0" applyNumberFormat="1" applyFont="1" applyFill="1" applyBorder="1" applyAlignment="1">
      <alignment horizontal="center" vertical="center" shrinkToFit="1"/>
    </xf>
    <xf numFmtId="0" fontId="1" fillId="0" borderId="1" xfId="0" applyNumberFormat="1" applyFont="1" applyFill="1" applyBorder="1" applyAlignment="1">
      <alignment horizontal="center" vertical="center" wrapText="1" shrinkToFit="1"/>
    </xf>
    <xf numFmtId="0" fontId="10" fillId="0" borderId="1" xfId="0" applyFont="1" applyFill="1" applyBorder="1" applyAlignment="1">
      <alignment vertical="center" wrapText="1"/>
    </xf>
    <xf numFmtId="0" fontId="21" fillId="0" borderId="0" xfId="0" applyFont="1" applyFill="1" applyAlignment="1">
      <alignment vertical="center"/>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xf numFmtId="164" fontId="22" fillId="0" borderId="1" xfId="0" applyNumberFormat="1" applyFont="1" applyFill="1" applyBorder="1" applyAlignment="1">
      <alignment horizontal="center" vertical="center" shrinkToFit="1"/>
    </xf>
    <xf numFmtId="164" fontId="13" fillId="0" borderId="1" xfId="0" applyNumberFormat="1" applyFont="1" applyFill="1" applyBorder="1" applyAlignment="1">
      <alignment horizontal="center" vertical="center" shrinkToFi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3"/>
  <sheetViews>
    <sheetView topLeftCell="A17" zoomScaleSheetLayoutView="90" workbookViewId="0">
      <selection activeCell="A19" sqref="A19:B20"/>
    </sheetView>
  </sheetViews>
  <sheetFormatPr defaultColWidth="8.5546875" defaultRowHeight="14.4" x14ac:dyDescent="0.3"/>
  <cols>
    <col min="1" max="1" width="18.88671875" style="33" customWidth="1"/>
    <col min="2" max="2" width="57.109375" style="1" customWidth="1"/>
    <col min="3" max="3" width="12.88671875" style="1" customWidth="1"/>
    <col min="4" max="4" width="12.33203125" style="1" customWidth="1"/>
    <col min="5" max="5" width="11.109375" style="1" customWidth="1"/>
    <col min="6" max="6" width="10.109375" style="1" bestFit="1" customWidth="1"/>
    <col min="7" max="16384" width="8.5546875" style="1"/>
  </cols>
  <sheetData>
    <row r="1" spans="1:5" ht="17.25" customHeight="1" x14ac:dyDescent="0.3">
      <c r="C1" s="61"/>
      <c r="D1" s="61"/>
      <c r="E1" s="61"/>
    </row>
    <row r="2" spans="1:5" ht="103.65" customHeight="1" x14ac:dyDescent="0.3">
      <c r="A2" s="63"/>
      <c r="B2" s="20"/>
      <c r="C2" s="61" t="s">
        <v>125</v>
      </c>
      <c r="D2" s="61"/>
      <c r="E2" s="61"/>
    </row>
    <row r="3" spans="1:5" ht="0.6" customHeight="1" x14ac:dyDescent="0.3">
      <c r="A3" s="63"/>
      <c r="B3" s="20"/>
      <c r="C3" s="34"/>
      <c r="D3" s="34"/>
      <c r="E3" s="34"/>
    </row>
    <row r="4" spans="1:5" ht="22.35" customHeight="1" x14ac:dyDescent="0.3">
      <c r="A4" s="64" t="s">
        <v>0</v>
      </c>
      <c r="B4" s="64"/>
      <c r="C4" s="64"/>
      <c r="D4" s="64"/>
      <c r="E4" s="64"/>
    </row>
    <row r="5" spans="1:5" ht="20.85" customHeight="1" x14ac:dyDescent="0.3">
      <c r="A5" s="64" t="s">
        <v>126</v>
      </c>
      <c r="B5" s="64"/>
      <c r="C5" s="64"/>
      <c r="D5" s="64"/>
      <c r="E5" s="64"/>
    </row>
    <row r="6" spans="1:5" x14ac:dyDescent="0.3">
      <c r="A6" s="21"/>
      <c r="B6" s="22"/>
      <c r="C6" s="35"/>
      <c r="D6" s="62" t="s">
        <v>100</v>
      </c>
      <c r="E6" s="62"/>
    </row>
    <row r="7" spans="1:5" ht="36.6" customHeight="1" x14ac:dyDescent="0.3">
      <c r="A7" s="23" t="s">
        <v>34</v>
      </c>
      <c r="B7" s="24" t="s">
        <v>65</v>
      </c>
      <c r="C7" s="36" t="s">
        <v>70</v>
      </c>
      <c r="D7" s="36" t="s">
        <v>78</v>
      </c>
      <c r="E7" s="36" t="s">
        <v>127</v>
      </c>
    </row>
    <row r="8" spans="1:5" s="10" customFormat="1" ht="13.8" x14ac:dyDescent="0.3">
      <c r="A8" s="25">
        <v>1</v>
      </c>
      <c r="B8" s="26">
        <v>2</v>
      </c>
      <c r="C8" s="37">
        <v>3</v>
      </c>
      <c r="D8" s="37">
        <v>4</v>
      </c>
      <c r="E8" s="38">
        <v>5</v>
      </c>
    </row>
    <row r="9" spans="1:5" s="12" customFormat="1" ht="15.6" x14ac:dyDescent="0.3">
      <c r="A9" s="11" t="s">
        <v>2</v>
      </c>
      <c r="B9" s="27" t="s">
        <v>3</v>
      </c>
      <c r="C9" s="39">
        <f>C10+C53+C57+C61+C69</f>
        <v>386153247.92000002</v>
      </c>
      <c r="D9" s="39">
        <f>D10+D53+D57+D61+D69</f>
        <v>340300900</v>
      </c>
      <c r="E9" s="39">
        <f>E10+E53+E57+E61+E69</f>
        <v>241451200</v>
      </c>
    </row>
    <row r="10" spans="1:5" s="12" customFormat="1" ht="46.8" x14ac:dyDescent="0.3">
      <c r="A10" s="13" t="s">
        <v>4</v>
      </c>
      <c r="B10" s="2" t="s">
        <v>5</v>
      </c>
      <c r="C10" s="39">
        <f>C11+C14+C28</f>
        <v>386153247.92000002</v>
      </c>
      <c r="D10" s="39">
        <f>D11+D14+D28</f>
        <v>340300900</v>
      </c>
      <c r="E10" s="39">
        <f>E11+E14+E28</f>
        <v>241451200</v>
      </c>
    </row>
    <row r="11" spans="1:5" s="12" customFormat="1" ht="31.2" x14ac:dyDescent="0.3">
      <c r="A11" s="11" t="s">
        <v>74</v>
      </c>
      <c r="B11" s="27" t="s">
        <v>75</v>
      </c>
      <c r="C11" s="39">
        <f>C12</f>
        <v>10179100</v>
      </c>
      <c r="D11" s="39">
        <f t="shared" ref="D11:E11" si="0">D12</f>
        <v>10621300</v>
      </c>
      <c r="E11" s="39">
        <f t="shared" si="0"/>
        <v>11030600</v>
      </c>
    </row>
    <row r="12" spans="1:5" s="12" customFormat="1" ht="46.8" x14ac:dyDescent="0.3">
      <c r="A12" s="6" t="s">
        <v>79</v>
      </c>
      <c r="B12" s="2" t="s">
        <v>80</v>
      </c>
      <c r="C12" s="40">
        <f>C13</f>
        <v>10179100</v>
      </c>
      <c r="D12" s="40">
        <f t="shared" ref="D12:E12" si="1">D13</f>
        <v>10621300</v>
      </c>
      <c r="E12" s="40">
        <f t="shared" si="1"/>
        <v>11030600</v>
      </c>
    </row>
    <row r="13" spans="1:5" s="12" customFormat="1" ht="46.8" x14ac:dyDescent="0.3">
      <c r="A13" s="6" t="s">
        <v>81</v>
      </c>
      <c r="B13" s="2" t="s">
        <v>82</v>
      </c>
      <c r="C13" s="40">
        <v>10179100</v>
      </c>
      <c r="D13" s="40">
        <v>10621300</v>
      </c>
      <c r="E13" s="40">
        <v>11030600</v>
      </c>
    </row>
    <row r="14" spans="1:5" s="12" customFormat="1" ht="41.4" customHeight="1" x14ac:dyDescent="0.3">
      <c r="A14" s="30" t="s">
        <v>42</v>
      </c>
      <c r="B14" s="27" t="s">
        <v>66</v>
      </c>
      <c r="C14" s="39">
        <f>C15+C17+C19+C21</f>
        <v>69230162.920000002</v>
      </c>
      <c r="D14" s="39">
        <f t="shared" ref="D14:E14" si="2">D15+D17+D19+D21</f>
        <v>102359600</v>
      </c>
      <c r="E14" s="39">
        <f t="shared" si="2"/>
        <v>0</v>
      </c>
    </row>
    <row r="15" spans="1:5" s="12" customFormat="1" ht="70.349999999999994" customHeight="1" x14ac:dyDescent="0.3">
      <c r="A15" s="6" t="s">
        <v>92</v>
      </c>
      <c r="B15" s="2" t="s">
        <v>94</v>
      </c>
      <c r="C15" s="40">
        <f>C16</f>
        <v>3129662.92</v>
      </c>
      <c r="D15" s="40">
        <f t="shared" ref="D15:E15" si="3">D16</f>
        <v>0</v>
      </c>
      <c r="E15" s="40">
        <f t="shared" si="3"/>
        <v>0</v>
      </c>
    </row>
    <row r="16" spans="1:5" s="12" customFormat="1" ht="65.400000000000006" customHeight="1" x14ac:dyDescent="0.3">
      <c r="A16" s="6" t="s">
        <v>93</v>
      </c>
      <c r="B16" s="2" t="s">
        <v>95</v>
      </c>
      <c r="C16" s="40">
        <v>3129662.92</v>
      </c>
      <c r="D16" s="40">
        <v>0</v>
      </c>
      <c r="E16" s="40">
        <v>0</v>
      </c>
    </row>
    <row r="17" spans="1:7" s="12" customFormat="1" ht="40.35" customHeight="1" x14ac:dyDescent="0.3">
      <c r="A17" s="6" t="s">
        <v>97</v>
      </c>
      <c r="B17" s="2" t="s">
        <v>98</v>
      </c>
      <c r="C17" s="40">
        <f>C18</f>
        <v>18089300</v>
      </c>
      <c r="D17" s="40">
        <f t="shared" ref="D17:E17" si="4">D18</f>
        <v>0</v>
      </c>
      <c r="E17" s="40">
        <f t="shared" si="4"/>
        <v>0</v>
      </c>
    </row>
    <row r="18" spans="1:7" s="12" customFormat="1" ht="52.2" customHeight="1" x14ac:dyDescent="0.3">
      <c r="A18" s="6" t="s">
        <v>96</v>
      </c>
      <c r="B18" s="2" t="s">
        <v>99</v>
      </c>
      <c r="C18" s="40">
        <v>18089300</v>
      </c>
      <c r="D18" s="40">
        <v>0</v>
      </c>
      <c r="E18" s="40">
        <v>0</v>
      </c>
    </row>
    <row r="19" spans="1:7" s="12" customFormat="1" ht="39.6" customHeight="1" x14ac:dyDescent="0.3">
      <c r="A19" s="6" t="s">
        <v>130</v>
      </c>
      <c r="B19" s="2" t="s">
        <v>133</v>
      </c>
      <c r="C19" s="41">
        <f>C20</f>
        <v>48011200</v>
      </c>
      <c r="D19" s="41">
        <f t="shared" ref="D19:E19" si="5">D20</f>
        <v>102359600</v>
      </c>
      <c r="E19" s="41">
        <f t="shared" si="5"/>
        <v>0</v>
      </c>
    </row>
    <row r="20" spans="1:7" s="12" customFormat="1" ht="31.2" x14ac:dyDescent="0.3">
      <c r="A20" s="6" t="s">
        <v>131</v>
      </c>
      <c r="B20" s="2" t="s">
        <v>132</v>
      </c>
      <c r="C20" s="41">
        <v>48011200</v>
      </c>
      <c r="D20" s="41">
        <v>102359600</v>
      </c>
      <c r="E20" s="41">
        <v>0</v>
      </c>
    </row>
    <row r="21" spans="1:7" s="12" customFormat="1" ht="18.600000000000001" hidden="1" customHeight="1" x14ac:dyDescent="0.3">
      <c r="A21" s="6" t="s">
        <v>43</v>
      </c>
      <c r="B21" s="2" t="s">
        <v>32</v>
      </c>
      <c r="C21" s="40">
        <f>C22</f>
        <v>0</v>
      </c>
      <c r="D21" s="40">
        <f t="shared" ref="D21:E21" si="6">D22</f>
        <v>0</v>
      </c>
      <c r="E21" s="40">
        <f t="shared" si="6"/>
        <v>0</v>
      </c>
    </row>
    <row r="22" spans="1:7" s="12" customFormat="1" ht="20.100000000000001" hidden="1" customHeight="1" x14ac:dyDescent="0.3">
      <c r="A22" s="58" t="s">
        <v>44</v>
      </c>
      <c r="B22" s="2" t="s">
        <v>33</v>
      </c>
      <c r="C22" s="40">
        <f>C23+C24+C25+C26</f>
        <v>0</v>
      </c>
      <c r="D22" s="40">
        <f t="shared" ref="D22:E22" si="7">D23+D24+D25+D26</f>
        <v>0</v>
      </c>
      <c r="E22" s="40">
        <f t="shared" si="7"/>
        <v>0</v>
      </c>
    </row>
    <row r="23" spans="1:7" s="12" customFormat="1" ht="46.8" hidden="1" x14ac:dyDescent="0.3">
      <c r="A23" s="6" t="s">
        <v>67</v>
      </c>
      <c r="B23" s="31" t="s">
        <v>36</v>
      </c>
      <c r="C23" s="40"/>
      <c r="D23" s="41"/>
      <c r="E23" s="41"/>
    </row>
    <row r="24" spans="1:7" s="12" customFormat="1" ht="78" hidden="1" x14ac:dyDescent="0.3">
      <c r="A24" s="6"/>
      <c r="B24" s="31" t="s">
        <v>73</v>
      </c>
      <c r="C24" s="40"/>
      <c r="D24" s="41"/>
      <c r="E24" s="41"/>
    </row>
    <row r="25" spans="1:7" s="12" customFormat="1" ht="31.2" hidden="1" x14ac:dyDescent="0.3">
      <c r="A25" s="6" t="s">
        <v>111</v>
      </c>
      <c r="B25" s="31" t="s">
        <v>113</v>
      </c>
      <c r="C25" s="40">
        <v>0</v>
      </c>
      <c r="D25" s="41">
        <v>0</v>
      </c>
      <c r="E25" s="41">
        <v>0</v>
      </c>
    </row>
    <row r="26" spans="1:7" s="12" customFormat="1" ht="78" hidden="1" x14ac:dyDescent="0.3">
      <c r="A26" s="6" t="s">
        <v>101</v>
      </c>
      <c r="B26" s="31" t="s">
        <v>102</v>
      </c>
      <c r="C26" s="40">
        <v>0</v>
      </c>
      <c r="D26" s="41">
        <v>0</v>
      </c>
      <c r="E26" s="41">
        <v>0</v>
      </c>
    </row>
    <row r="27" spans="1:7" hidden="1" x14ac:dyDescent="0.3"/>
    <row r="28" spans="1:7" s="12" customFormat="1" ht="19.350000000000001" customHeight="1" x14ac:dyDescent="0.3">
      <c r="A28" s="30" t="s">
        <v>45</v>
      </c>
      <c r="B28" s="27" t="s">
        <v>6</v>
      </c>
      <c r="C28" s="39">
        <f>C29+C40</f>
        <v>306743985</v>
      </c>
      <c r="D28" s="39">
        <f t="shared" ref="D28:E28" si="8">D29+D40</f>
        <v>227320000</v>
      </c>
      <c r="E28" s="39">
        <f t="shared" si="8"/>
        <v>230420600</v>
      </c>
    </row>
    <row r="29" spans="1:7" s="12" customFormat="1" ht="63.6" customHeight="1" x14ac:dyDescent="0.3">
      <c r="A29" s="6" t="s">
        <v>46</v>
      </c>
      <c r="B29" s="2" t="s">
        <v>7</v>
      </c>
      <c r="C29" s="40">
        <f t="shared" ref="C29:E29" si="9">C30</f>
        <v>63811015</v>
      </c>
      <c r="D29" s="40">
        <f t="shared" si="9"/>
        <v>27692780</v>
      </c>
      <c r="E29" s="40">
        <f t="shared" si="9"/>
        <v>28167817</v>
      </c>
      <c r="G29" s="54"/>
    </row>
    <row r="30" spans="1:7" s="12" customFormat="1" ht="90.6" customHeight="1" x14ac:dyDescent="0.3">
      <c r="A30" s="6" t="s">
        <v>47</v>
      </c>
      <c r="B30" s="2" t="s">
        <v>8</v>
      </c>
      <c r="C30" s="40">
        <f>SUM(C34:C38)</f>
        <v>63811015</v>
      </c>
      <c r="D30" s="40">
        <f t="shared" ref="D30:E30" si="10">SUM(D34:D38)</f>
        <v>27692780</v>
      </c>
      <c r="E30" s="40">
        <f t="shared" si="10"/>
        <v>28167817</v>
      </c>
    </row>
    <row r="31" spans="1:7" s="12" customFormat="1" ht="78" hidden="1" x14ac:dyDescent="0.3">
      <c r="A31" s="6" t="s">
        <v>48</v>
      </c>
      <c r="B31" s="2" t="s">
        <v>22</v>
      </c>
      <c r="C31" s="40">
        <v>0</v>
      </c>
      <c r="D31" s="40">
        <v>0</v>
      </c>
      <c r="E31" s="40">
        <v>0</v>
      </c>
    </row>
    <row r="32" spans="1:7" s="12" customFormat="1" ht="114" hidden="1" customHeight="1" x14ac:dyDescent="0.3">
      <c r="A32" s="28" t="s">
        <v>49</v>
      </c>
      <c r="B32" s="29" t="s">
        <v>23</v>
      </c>
      <c r="C32" s="42">
        <v>0</v>
      </c>
      <c r="D32" s="42">
        <v>0</v>
      </c>
      <c r="E32" s="42">
        <v>0</v>
      </c>
    </row>
    <row r="33" spans="1:6" s="12" customFormat="1" ht="84.6" hidden="1" customHeight="1" x14ac:dyDescent="0.3">
      <c r="A33" s="6" t="s">
        <v>50</v>
      </c>
      <c r="B33" s="2" t="s">
        <v>9</v>
      </c>
      <c r="C33" s="40"/>
      <c r="D33" s="40"/>
      <c r="E33" s="40"/>
    </row>
    <row r="34" spans="1:6" s="12" customFormat="1" ht="110.4" customHeight="1" x14ac:dyDescent="0.3">
      <c r="A34" s="6" t="s">
        <v>51</v>
      </c>
      <c r="B34" s="2" t="s">
        <v>37</v>
      </c>
      <c r="C34" s="40">
        <v>36491749</v>
      </c>
      <c r="D34" s="40">
        <v>0</v>
      </c>
      <c r="E34" s="40">
        <v>0</v>
      </c>
    </row>
    <row r="35" spans="1:6" s="12" customFormat="1" ht="126.6" customHeight="1" x14ac:dyDescent="0.3">
      <c r="A35" s="6" t="s">
        <v>84</v>
      </c>
      <c r="B35" s="2" t="s">
        <v>88</v>
      </c>
      <c r="C35" s="40">
        <v>16697785</v>
      </c>
      <c r="D35" s="40">
        <v>16924110</v>
      </c>
      <c r="E35" s="40">
        <v>17202704</v>
      </c>
    </row>
    <row r="36" spans="1:6" s="12" customFormat="1" ht="118.35" customHeight="1" x14ac:dyDescent="0.3">
      <c r="A36" s="6" t="s">
        <v>86</v>
      </c>
      <c r="B36" s="2" t="s">
        <v>89</v>
      </c>
      <c r="C36" s="42">
        <v>10621481</v>
      </c>
      <c r="D36" s="40">
        <v>10768670</v>
      </c>
      <c r="E36" s="40">
        <v>10965113</v>
      </c>
      <c r="F36" s="54"/>
    </row>
    <row r="37" spans="1:6" s="12" customFormat="1" ht="117" hidden="1" customHeight="1" x14ac:dyDescent="0.3">
      <c r="A37" s="6" t="s">
        <v>83</v>
      </c>
      <c r="B37" s="2" t="s">
        <v>90</v>
      </c>
      <c r="C37" s="40">
        <v>0</v>
      </c>
      <c r="D37" s="40">
        <v>0</v>
      </c>
      <c r="E37" s="40">
        <v>0</v>
      </c>
    </row>
    <row r="38" spans="1:6" s="12" customFormat="1" ht="114.6" hidden="1" customHeight="1" x14ac:dyDescent="0.3">
      <c r="A38" s="6" t="s">
        <v>85</v>
      </c>
      <c r="B38" s="2" t="s">
        <v>91</v>
      </c>
      <c r="C38" s="40">
        <v>0</v>
      </c>
      <c r="D38" s="40">
        <v>0</v>
      </c>
      <c r="E38" s="40">
        <v>0</v>
      </c>
    </row>
    <row r="39" spans="1:6" s="12" customFormat="1" ht="113.1" hidden="1" customHeight="1" x14ac:dyDescent="0.3">
      <c r="A39" s="28" t="s">
        <v>64</v>
      </c>
      <c r="B39" s="29" t="s">
        <v>71</v>
      </c>
      <c r="C39" s="42"/>
      <c r="D39" s="42">
        <v>0</v>
      </c>
      <c r="E39" s="42">
        <v>0</v>
      </c>
    </row>
    <row r="40" spans="1:6" s="12" customFormat="1" ht="31.35" customHeight="1" x14ac:dyDescent="0.3">
      <c r="A40" s="6" t="s">
        <v>63</v>
      </c>
      <c r="B40" s="2" t="s">
        <v>76</v>
      </c>
      <c r="C40" s="40">
        <f>C41</f>
        <v>242932970</v>
      </c>
      <c r="D40" s="40">
        <f t="shared" ref="D40:E40" si="11">D41</f>
        <v>199627220</v>
      </c>
      <c r="E40" s="40">
        <f t="shared" si="11"/>
        <v>202252783</v>
      </c>
    </row>
    <row r="41" spans="1:6" s="12" customFormat="1" ht="31.2" x14ac:dyDescent="0.3">
      <c r="A41" s="6" t="s">
        <v>62</v>
      </c>
      <c r="B41" s="2" t="s">
        <v>10</v>
      </c>
      <c r="C41" s="40">
        <f>C42+C43+C44+C45+C46+C47+C48+C49+C50</f>
        <v>242932970</v>
      </c>
      <c r="D41" s="40">
        <f t="shared" ref="D41:E41" si="12">D42+D44+D45+D46+D47+D48+D49+D50</f>
        <v>199627220</v>
      </c>
      <c r="E41" s="40">
        <f t="shared" si="12"/>
        <v>202252783</v>
      </c>
    </row>
    <row r="42" spans="1:6" s="12" customFormat="1" ht="48.6" hidden="1" customHeight="1" x14ac:dyDescent="0.3">
      <c r="A42" s="6" t="s">
        <v>108</v>
      </c>
      <c r="B42" s="2" t="s">
        <v>122</v>
      </c>
      <c r="C42" s="40">
        <v>0</v>
      </c>
      <c r="D42" s="40">
        <v>0</v>
      </c>
      <c r="E42" s="40">
        <v>0</v>
      </c>
    </row>
    <row r="43" spans="1:6" s="12" customFormat="1" ht="48.6" hidden="1" customHeight="1" x14ac:dyDescent="0.3">
      <c r="A43" s="6" t="s">
        <v>123</v>
      </c>
      <c r="B43" s="51" t="s">
        <v>124</v>
      </c>
      <c r="C43" s="40">
        <v>0</v>
      </c>
      <c r="D43" s="40"/>
      <c r="E43" s="40"/>
    </row>
    <row r="44" spans="1:6" s="12" customFormat="1" ht="78" hidden="1" x14ac:dyDescent="0.3">
      <c r="A44" s="6" t="s">
        <v>109</v>
      </c>
      <c r="B44" s="2" t="s">
        <v>117</v>
      </c>
      <c r="C44" s="40">
        <v>0</v>
      </c>
      <c r="D44" s="40">
        <v>0</v>
      </c>
      <c r="E44" s="40">
        <v>0</v>
      </c>
    </row>
    <row r="45" spans="1:6" s="12" customFormat="1" ht="96" hidden="1" customHeight="1" x14ac:dyDescent="0.3">
      <c r="A45" s="6" t="s">
        <v>110</v>
      </c>
      <c r="B45" s="2" t="s">
        <v>118</v>
      </c>
      <c r="C45" s="40">
        <v>0</v>
      </c>
      <c r="D45" s="40">
        <v>0</v>
      </c>
      <c r="E45" s="40">
        <v>0</v>
      </c>
    </row>
    <row r="46" spans="1:6" s="12" customFormat="1" ht="67.2" hidden="1" customHeight="1" x14ac:dyDescent="0.3">
      <c r="A46" s="6" t="s">
        <v>115</v>
      </c>
      <c r="B46" s="2" t="s">
        <v>119</v>
      </c>
      <c r="C46" s="40">
        <v>0</v>
      </c>
      <c r="D46" s="40">
        <v>0</v>
      </c>
      <c r="E46" s="40">
        <v>0</v>
      </c>
    </row>
    <row r="47" spans="1:6" s="12" customFormat="1" ht="49.2" hidden="1" customHeight="1" x14ac:dyDescent="0.3">
      <c r="A47" s="6" t="s">
        <v>104</v>
      </c>
      <c r="B47" s="2" t="s">
        <v>120</v>
      </c>
      <c r="C47" s="40">
        <v>0</v>
      </c>
      <c r="D47" s="40">
        <v>0</v>
      </c>
      <c r="E47" s="40">
        <v>0</v>
      </c>
    </row>
    <row r="48" spans="1:6" s="12" customFormat="1" ht="64.95" hidden="1" customHeight="1" x14ac:dyDescent="0.3">
      <c r="A48" s="6" t="s">
        <v>105</v>
      </c>
      <c r="B48" s="2" t="s">
        <v>106</v>
      </c>
      <c r="C48" s="40">
        <v>0</v>
      </c>
      <c r="D48" s="40">
        <v>0</v>
      </c>
      <c r="E48" s="40">
        <v>0</v>
      </c>
    </row>
    <row r="49" spans="1:5" s="12" customFormat="1" ht="81.599999999999994" customHeight="1" x14ac:dyDescent="0.3">
      <c r="A49" s="50" t="s">
        <v>116</v>
      </c>
      <c r="B49" s="2" t="s">
        <v>134</v>
      </c>
      <c r="C49" s="40">
        <v>197067170</v>
      </c>
      <c r="D49" s="40">
        <v>199627220</v>
      </c>
      <c r="E49" s="40">
        <v>202252783</v>
      </c>
    </row>
    <row r="50" spans="1:5" s="12" customFormat="1" ht="89.4" customHeight="1" x14ac:dyDescent="0.3">
      <c r="A50" s="6" t="s">
        <v>72</v>
      </c>
      <c r="B50" s="2" t="s">
        <v>135</v>
      </c>
      <c r="C50" s="40">
        <v>45865800</v>
      </c>
      <c r="D50" s="40">
        <v>0</v>
      </c>
      <c r="E50" s="40">
        <v>0</v>
      </c>
    </row>
    <row r="51" spans="1:5" s="12" customFormat="1" ht="81" hidden="1" customHeight="1" x14ac:dyDescent="0.3">
      <c r="A51" s="6" t="s">
        <v>61</v>
      </c>
      <c r="B51" s="2" t="s">
        <v>20</v>
      </c>
      <c r="C51" s="45">
        <v>0</v>
      </c>
      <c r="D51" s="45">
        <v>0</v>
      </c>
      <c r="E51" s="45">
        <v>0</v>
      </c>
    </row>
    <row r="52" spans="1:5" s="12" customFormat="1" ht="80.25" hidden="1" customHeight="1" x14ac:dyDescent="0.3">
      <c r="A52" s="6" t="s">
        <v>68</v>
      </c>
      <c r="B52" s="2" t="s">
        <v>69</v>
      </c>
      <c r="C52" s="45">
        <v>0</v>
      </c>
      <c r="D52" s="45">
        <v>0</v>
      </c>
      <c r="E52" s="45">
        <v>0</v>
      </c>
    </row>
    <row r="53" spans="1:5" s="12" customFormat="1" ht="31.2" hidden="1" x14ac:dyDescent="0.3">
      <c r="A53" s="9" t="s">
        <v>26</v>
      </c>
      <c r="B53" s="4" t="s">
        <v>27</v>
      </c>
      <c r="C53" s="44">
        <f>C54</f>
        <v>0</v>
      </c>
      <c r="D53" s="44">
        <f t="shared" ref="D53:E55" si="13">D54</f>
        <v>0</v>
      </c>
      <c r="E53" s="44">
        <f t="shared" si="13"/>
        <v>0</v>
      </c>
    </row>
    <row r="54" spans="1:5" s="12" customFormat="1" ht="32.1" hidden="1" customHeight="1" x14ac:dyDescent="0.3">
      <c r="A54" s="8" t="s">
        <v>58</v>
      </c>
      <c r="B54" s="5" t="s">
        <v>28</v>
      </c>
      <c r="C54" s="45">
        <f>C55</f>
        <v>0</v>
      </c>
      <c r="D54" s="45">
        <f t="shared" si="13"/>
        <v>0</v>
      </c>
      <c r="E54" s="45">
        <f t="shared" si="13"/>
        <v>0</v>
      </c>
    </row>
    <row r="55" spans="1:5" s="12" customFormat="1" ht="46.8" hidden="1" x14ac:dyDescent="0.3">
      <c r="A55" s="8" t="s">
        <v>59</v>
      </c>
      <c r="B55" s="5" t="s">
        <v>24</v>
      </c>
      <c r="C55" s="45">
        <f>C56</f>
        <v>0</v>
      </c>
      <c r="D55" s="45">
        <f t="shared" si="13"/>
        <v>0</v>
      </c>
      <c r="E55" s="45">
        <f t="shared" si="13"/>
        <v>0</v>
      </c>
    </row>
    <row r="56" spans="1:5" s="12" customFormat="1" ht="45.6" hidden="1" customHeight="1" x14ac:dyDescent="0.3">
      <c r="A56" s="6" t="s">
        <v>60</v>
      </c>
      <c r="B56" s="2" t="s">
        <v>24</v>
      </c>
      <c r="C56" s="45"/>
      <c r="D56" s="45"/>
      <c r="E56" s="45"/>
    </row>
    <row r="57" spans="1:5" s="12" customFormat="1" ht="18.600000000000001" hidden="1" customHeight="1" x14ac:dyDescent="0.3">
      <c r="A57" s="9" t="s">
        <v>29</v>
      </c>
      <c r="B57" s="4" t="s">
        <v>30</v>
      </c>
      <c r="C57" s="44">
        <f>C58</f>
        <v>0</v>
      </c>
      <c r="D57" s="44">
        <f t="shared" ref="D57:E59" si="14">D58</f>
        <v>0</v>
      </c>
      <c r="E57" s="44">
        <f t="shared" si="14"/>
        <v>0</v>
      </c>
    </row>
    <row r="58" spans="1:5" s="12" customFormat="1" ht="35.1" hidden="1" customHeight="1" x14ac:dyDescent="0.3">
      <c r="A58" s="8" t="s">
        <v>38</v>
      </c>
      <c r="B58" s="5" t="s">
        <v>25</v>
      </c>
      <c r="C58" s="45">
        <f>C59</f>
        <v>0</v>
      </c>
      <c r="D58" s="45">
        <f t="shared" si="14"/>
        <v>0</v>
      </c>
      <c r="E58" s="45">
        <f t="shared" si="14"/>
        <v>0</v>
      </c>
    </row>
    <row r="59" spans="1:5" s="12" customFormat="1" ht="31.35" hidden="1" customHeight="1" x14ac:dyDescent="0.3">
      <c r="A59" s="8" t="s">
        <v>39</v>
      </c>
      <c r="B59" s="5" t="s">
        <v>25</v>
      </c>
      <c r="C59" s="45">
        <f>C60</f>
        <v>0</v>
      </c>
      <c r="D59" s="45">
        <f t="shared" si="14"/>
        <v>0</v>
      </c>
      <c r="E59" s="45">
        <f t="shared" si="14"/>
        <v>0</v>
      </c>
    </row>
    <row r="60" spans="1:5" s="12" customFormat="1" ht="31.2" hidden="1" x14ac:dyDescent="0.3">
      <c r="A60" s="6" t="s">
        <v>57</v>
      </c>
      <c r="B60" s="2" t="s">
        <v>25</v>
      </c>
      <c r="C60" s="45"/>
      <c r="D60" s="45"/>
      <c r="E60" s="45"/>
    </row>
    <row r="61" spans="1:5" s="12" customFormat="1" ht="93.6" hidden="1" x14ac:dyDescent="0.3">
      <c r="A61" s="15" t="s">
        <v>11</v>
      </c>
      <c r="B61" s="16" t="s">
        <v>12</v>
      </c>
      <c r="C61" s="48"/>
      <c r="D61" s="48"/>
      <c r="E61" s="48"/>
    </row>
    <row r="62" spans="1:5" s="12" customFormat="1" ht="78" hidden="1" x14ac:dyDescent="0.3">
      <c r="A62" s="15" t="s">
        <v>52</v>
      </c>
      <c r="B62" s="16" t="s">
        <v>31</v>
      </c>
      <c r="C62" s="48"/>
      <c r="D62" s="48"/>
      <c r="E62" s="48"/>
    </row>
    <row r="63" spans="1:5" s="12" customFormat="1" ht="15.6" hidden="1" x14ac:dyDescent="0.3">
      <c r="A63" s="15"/>
      <c r="B63" s="16"/>
      <c r="C63" s="48"/>
      <c r="D63" s="48"/>
      <c r="E63" s="48"/>
    </row>
    <row r="64" spans="1:5" s="12" customFormat="1" ht="15.6" hidden="1" x14ac:dyDescent="0.3">
      <c r="A64" s="15"/>
      <c r="B64" s="16"/>
      <c r="C64" s="49"/>
      <c r="D64" s="49"/>
      <c r="E64" s="49"/>
    </row>
    <row r="65" spans="1:5" s="12" customFormat="1" ht="46.8" hidden="1" x14ac:dyDescent="0.3">
      <c r="A65" s="7" t="s">
        <v>53</v>
      </c>
      <c r="B65" s="3" t="s">
        <v>13</v>
      </c>
      <c r="C65" s="49"/>
      <c r="D65" s="49"/>
      <c r="E65" s="49"/>
    </row>
    <row r="66" spans="1:5" s="12" customFormat="1" ht="31.2" hidden="1" x14ac:dyDescent="0.3">
      <c r="A66" s="15" t="s">
        <v>54</v>
      </c>
      <c r="B66" s="16" t="s">
        <v>14</v>
      </c>
      <c r="C66" s="49"/>
      <c r="D66" s="49"/>
      <c r="E66" s="49"/>
    </row>
    <row r="67" spans="1:5" s="12" customFormat="1" ht="46.8" hidden="1" x14ac:dyDescent="0.3">
      <c r="A67" s="15" t="s">
        <v>55</v>
      </c>
      <c r="B67" s="16" t="s">
        <v>15</v>
      </c>
      <c r="C67" s="49"/>
      <c r="D67" s="49"/>
      <c r="E67" s="49"/>
    </row>
    <row r="68" spans="1:5" s="12" customFormat="1" ht="62.4" hidden="1" x14ac:dyDescent="0.3">
      <c r="A68" s="15" t="s">
        <v>56</v>
      </c>
      <c r="B68" s="16" t="s">
        <v>16</v>
      </c>
      <c r="C68" s="49"/>
      <c r="D68" s="49"/>
      <c r="E68" s="49"/>
    </row>
    <row r="69" spans="1:5" s="18" customFormat="1" ht="46.35" hidden="1" customHeight="1" x14ac:dyDescent="0.3">
      <c r="A69" s="11" t="s">
        <v>17</v>
      </c>
      <c r="B69" s="17" t="s">
        <v>18</v>
      </c>
      <c r="C69" s="44">
        <f>C70</f>
        <v>0</v>
      </c>
      <c r="D69" s="45">
        <v>0</v>
      </c>
      <c r="E69" s="45">
        <v>0</v>
      </c>
    </row>
    <row r="70" spans="1:5" s="12" customFormat="1" ht="63" hidden="1" customHeight="1" x14ac:dyDescent="0.3">
      <c r="A70" s="13" t="s">
        <v>40</v>
      </c>
      <c r="B70" s="14" t="s">
        <v>19</v>
      </c>
      <c r="C70" s="45">
        <f>C71</f>
        <v>0</v>
      </c>
      <c r="D70" s="45">
        <v>0</v>
      </c>
      <c r="E70" s="45">
        <v>0</v>
      </c>
    </row>
    <row r="71" spans="1:5" s="12" customFormat="1" ht="70.349999999999994" hidden="1" customHeight="1" x14ac:dyDescent="0.3">
      <c r="A71" s="13" t="s">
        <v>41</v>
      </c>
      <c r="B71" s="14" t="s">
        <v>21</v>
      </c>
      <c r="C71" s="45">
        <v>0</v>
      </c>
      <c r="D71" s="45">
        <v>0</v>
      </c>
      <c r="E71" s="45">
        <v>0</v>
      </c>
    </row>
    <row r="73" spans="1:5" x14ac:dyDescent="0.3">
      <c r="A73"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3"/>
  <sheetViews>
    <sheetView tabSelected="1" topLeftCell="A2" zoomScaleSheetLayoutView="90" workbookViewId="0">
      <selection activeCell="C11" sqref="C11"/>
    </sheetView>
  </sheetViews>
  <sheetFormatPr defaultColWidth="8.5546875" defaultRowHeight="14.4" x14ac:dyDescent="0.3"/>
  <cols>
    <col min="1" max="1" width="18.88671875" style="53" customWidth="1"/>
    <col min="2" max="2" width="57.109375" style="1" customWidth="1"/>
    <col min="3" max="3" width="12.88671875" style="1" customWidth="1"/>
    <col min="4" max="4" width="12.33203125" style="1" customWidth="1"/>
    <col min="5" max="5" width="9.88671875" style="1" customWidth="1"/>
    <col min="6" max="16384" width="8.5546875" style="1"/>
  </cols>
  <sheetData>
    <row r="1" spans="1:5" ht="17.25" customHeight="1" x14ac:dyDescent="0.3">
      <c r="C1" s="61"/>
      <c r="D1" s="61"/>
      <c r="E1" s="61"/>
    </row>
    <row r="2" spans="1:5" ht="117" customHeight="1" x14ac:dyDescent="0.3">
      <c r="A2" s="63"/>
      <c r="B2" s="20"/>
      <c r="C2" s="61" t="s">
        <v>138</v>
      </c>
      <c r="D2" s="61"/>
      <c r="E2" s="61"/>
    </row>
    <row r="3" spans="1:5" ht="16.2" customHeight="1" x14ac:dyDescent="0.3">
      <c r="A3" s="63"/>
      <c r="B3" s="20"/>
      <c r="C3" s="34"/>
      <c r="D3" s="34"/>
      <c r="E3" s="34"/>
    </row>
    <row r="4" spans="1:5" ht="22.35" customHeight="1" x14ac:dyDescent="0.3">
      <c r="A4" s="64" t="s">
        <v>0</v>
      </c>
      <c r="B4" s="64"/>
      <c r="C4" s="64"/>
      <c r="D4" s="64"/>
      <c r="E4" s="64"/>
    </row>
    <row r="5" spans="1:5" ht="20.85" customHeight="1" x14ac:dyDescent="0.3">
      <c r="A5" s="64" t="s">
        <v>136</v>
      </c>
      <c r="B5" s="64"/>
      <c r="C5" s="64"/>
      <c r="D5" s="64"/>
      <c r="E5" s="64"/>
    </row>
    <row r="6" spans="1:5" x14ac:dyDescent="0.3">
      <c r="A6" s="21"/>
      <c r="B6" s="22"/>
      <c r="C6" s="52"/>
      <c r="D6" s="62" t="s">
        <v>1</v>
      </c>
      <c r="E6" s="62"/>
    </row>
    <row r="7" spans="1:5" ht="36.6" customHeight="1" x14ac:dyDescent="0.3">
      <c r="A7" s="23" t="s">
        <v>34</v>
      </c>
      <c r="B7" s="24" t="s">
        <v>65</v>
      </c>
      <c r="C7" s="36" t="s">
        <v>78</v>
      </c>
      <c r="D7" s="36" t="s">
        <v>127</v>
      </c>
      <c r="E7" s="36" t="s">
        <v>137</v>
      </c>
    </row>
    <row r="8" spans="1:5" s="10" customFormat="1" ht="13.8" x14ac:dyDescent="0.3">
      <c r="A8" s="25">
        <v>1</v>
      </c>
      <c r="B8" s="26">
        <v>2</v>
      </c>
      <c r="C8" s="37">
        <v>3</v>
      </c>
      <c r="D8" s="37">
        <v>4</v>
      </c>
      <c r="E8" s="38">
        <v>5</v>
      </c>
    </row>
    <row r="9" spans="1:5" s="12" customFormat="1" ht="15.6" x14ac:dyDescent="0.3">
      <c r="A9" s="11" t="s">
        <v>2</v>
      </c>
      <c r="B9" s="27" t="s">
        <v>3</v>
      </c>
      <c r="C9" s="66">
        <f>C10+C53+C57+C61+C69</f>
        <v>330837.88299999997</v>
      </c>
      <c r="D9" s="66">
        <f>D10+D53+D57+D61+D69</f>
        <v>291840.89999999997</v>
      </c>
      <c r="E9" s="66">
        <f>E10+E53+E57+E61+E69</f>
        <v>312785.89999999997</v>
      </c>
    </row>
    <row r="10" spans="1:5" s="12" customFormat="1" ht="46.8" x14ac:dyDescent="0.3">
      <c r="A10" s="13" t="s">
        <v>4</v>
      </c>
      <c r="B10" s="2" t="s">
        <v>5</v>
      </c>
      <c r="C10" s="66">
        <f>C11+C14+C28</f>
        <v>330837.88299999997</v>
      </c>
      <c r="D10" s="66">
        <f>D11+D14+D28</f>
        <v>291840.89999999997</v>
      </c>
      <c r="E10" s="66">
        <f>E11+E14+E28</f>
        <v>312785.89999999997</v>
      </c>
    </row>
    <row r="11" spans="1:5" s="12" customFormat="1" ht="31.2" x14ac:dyDescent="0.3">
      <c r="A11" s="11" t="s">
        <v>74</v>
      </c>
      <c r="B11" s="27" t="s">
        <v>75</v>
      </c>
      <c r="C11" s="66">
        <f>C12</f>
        <v>10653.5</v>
      </c>
      <c r="D11" s="66">
        <f t="shared" ref="D11:E12" si="0">D12</f>
        <v>11186.8</v>
      </c>
      <c r="E11" s="66">
        <f t="shared" si="0"/>
        <v>11850.3</v>
      </c>
    </row>
    <row r="12" spans="1:5" s="12" customFormat="1" ht="46.8" x14ac:dyDescent="0.3">
      <c r="A12" s="6" t="s">
        <v>79</v>
      </c>
      <c r="B12" s="2" t="s">
        <v>80</v>
      </c>
      <c r="C12" s="46">
        <f>C13</f>
        <v>10653.5</v>
      </c>
      <c r="D12" s="46">
        <f t="shared" si="0"/>
        <v>11186.8</v>
      </c>
      <c r="E12" s="46">
        <f t="shared" si="0"/>
        <v>11850.3</v>
      </c>
    </row>
    <row r="13" spans="1:5" s="12" customFormat="1" ht="46.8" x14ac:dyDescent="0.3">
      <c r="A13" s="6" t="s">
        <v>81</v>
      </c>
      <c r="B13" s="2" t="s">
        <v>82</v>
      </c>
      <c r="C13" s="46">
        <v>10653.5</v>
      </c>
      <c r="D13" s="46">
        <v>11186.8</v>
      </c>
      <c r="E13" s="46">
        <v>11850.3</v>
      </c>
    </row>
    <row r="14" spans="1:5" s="12" customFormat="1" ht="41.4" hidden="1" customHeight="1" x14ac:dyDescent="0.3">
      <c r="A14" s="30" t="s">
        <v>42</v>
      </c>
      <c r="B14" s="27" t="s">
        <v>66</v>
      </c>
      <c r="C14" s="65">
        <f>C15+C17+C19+C21</f>
        <v>0</v>
      </c>
      <c r="D14" s="65">
        <f t="shared" ref="D14:E14" si="1">D15+D17+D19+D21</f>
        <v>0</v>
      </c>
      <c r="E14" s="65">
        <f t="shared" si="1"/>
        <v>0</v>
      </c>
    </row>
    <row r="15" spans="1:5" s="12" customFormat="1" ht="70.349999999999994" hidden="1" customHeight="1" x14ac:dyDescent="0.3">
      <c r="A15" s="6" t="s">
        <v>92</v>
      </c>
      <c r="B15" s="2" t="s">
        <v>94</v>
      </c>
      <c r="C15" s="47"/>
      <c r="D15" s="47"/>
      <c r="E15" s="47"/>
    </row>
    <row r="16" spans="1:5" s="12" customFormat="1" ht="65.400000000000006" hidden="1" customHeight="1" x14ac:dyDescent="0.3">
      <c r="A16" s="6" t="s">
        <v>93</v>
      </c>
      <c r="B16" s="2" t="s">
        <v>95</v>
      </c>
      <c r="C16" s="47"/>
      <c r="D16" s="47"/>
      <c r="E16" s="47"/>
    </row>
    <row r="17" spans="1:5" s="12" customFormat="1" ht="40.35" hidden="1" customHeight="1" x14ac:dyDescent="0.3">
      <c r="A17" s="6" t="s">
        <v>97</v>
      </c>
      <c r="B17" s="2" t="s">
        <v>98</v>
      </c>
      <c r="C17" s="47"/>
      <c r="D17" s="47"/>
      <c r="E17" s="47"/>
    </row>
    <row r="18" spans="1:5" s="12" customFormat="1" ht="52.2" hidden="1" customHeight="1" x14ac:dyDescent="0.3">
      <c r="A18" s="6" t="s">
        <v>96</v>
      </c>
      <c r="B18" s="2" t="s">
        <v>99</v>
      </c>
      <c r="C18" s="47"/>
      <c r="D18" s="47"/>
      <c r="E18" s="47"/>
    </row>
    <row r="19" spans="1:5" s="60" customFormat="1" ht="52.2" hidden="1" customHeight="1" x14ac:dyDescent="0.3">
      <c r="A19" s="7" t="s">
        <v>130</v>
      </c>
      <c r="B19" s="59" t="s">
        <v>133</v>
      </c>
      <c r="C19" s="47"/>
      <c r="D19" s="47"/>
      <c r="E19" s="47"/>
    </row>
    <row r="20" spans="1:5" s="60" customFormat="1" ht="52.2" hidden="1" customHeight="1" x14ac:dyDescent="0.3">
      <c r="A20" s="7" t="s">
        <v>131</v>
      </c>
      <c r="B20" s="59" t="s">
        <v>132</v>
      </c>
      <c r="C20" s="47"/>
      <c r="D20" s="47"/>
      <c r="E20" s="47"/>
    </row>
    <row r="21" spans="1:5" s="12" customFormat="1" ht="18.600000000000001" hidden="1" customHeight="1" x14ac:dyDescent="0.3">
      <c r="A21" s="6" t="s">
        <v>43</v>
      </c>
      <c r="B21" s="2" t="s">
        <v>32</v>
      </c>
      <c r="C21" s="47">
        <f>C22</f>
        <v>0</v>
      </c>
      <c r="D21" s="47">
        <f t="shared" ref="D21:E21" si="2">D22</f>
        <v>0</v>
      </c>
      <c r="E21" s="47">
        <f t="shared" si="2"/>
        <v>0</v>
      </c>
    </row>
    <row r="22" spans="1:5" s="12" customFormat="1" ht="20.100000000000001" hidden="1" customHeight="1" x14ac:dyDescent="0.3">
      <c r="A22" s="58" t="s">
        <v>44</v>
      </c>
      <c r="B22" s="2" t="s">
        <v>33</v>
      </c>
      <c r="C22" s="47">
        <f>C25+C26+C27</f>
        <v>0</v>
      </c>
      <c r="D22" s="47">
        <f t="shared" ref="D22:E22" si="3">D25+D26+D27</f>
        <v>0</v>
      </c>
      <c r="E22" s="47">
        <f t="shared" si="3"/>
        <v>0</v>
      </c>
    </row>
    <row r="23" spans="1:5" s="12" customFormat="1" ht="46.8" hidden="1" x14ac:dyDescent="0.3">
      <c r="A23" s="6" t="s">
        <v>67</v>
      </c>
      <c r="B23" s="31" t="s">
        <v>36</v>
      </c>
      <c r="C23" s="47"/>
      <c r="D23" s="47"/>
      <c r="E23" s="47"/>
    </row>
    <row r="24" spans="1:5" s="12" customFormat="1" ht="78" hidden="1" x14ac:dyDescent="0.3">
      <c r="A24" s="6"/>
      <c r="B24" s="31" t="s">
        <v>73</v>
      </c>
      <c r="C24" s="47"/>
      <c r="D24" s="47"/>
      <c r="E24" s="47"/>
    </row>
    <row r="25" spans="1:5" s="12" customFormat="1" ht="31.2" hidden="1" x14ac:dyDescent="0.3">
      <c r="A25" s="6" t="s">
        <v>111</v>
      </c>
      <c r="B25" s="31" t="s">
        <v>113</v>
      </c>
      <c r="C25" s="47">
        <v>0</v>
      </c>
      <c r="D25" s="47">
        <v>0</v>
      </c>
      <c r="E25" s="47">
        <v>0</v>
      </c>
    </row>
    <row r="26" spans="1:5" s="12" customFormat="1" ht="78" hidden="1" x14ac:dyDescent="0.3">
      <c r="A26" s="6" t="s">
        <v>101</v>
      </c>
      <c r="B26" s="31" t="s">
        <v>102</v>
      </c>
      <c r="C26" s="47">
        <v>0</v>
      </c>
      <c r="D26" s="47">
        <v>0</v>
      </c>
      <c r="E26" s="47">
        <v>0</v>
      </c>
    </row>
    <row r="27" spans="1:5" s="12" customFormat="1" ht="15.6" hidden="1" x14ac:dyDescent="0.3">
      <c r="A27" s="55"/>
      <c r="B27" s="56"/>
      <c r="C27" s="57">
        <v>0</v>
      </c>
      <c r="D27" s="57">
        <v>0</v>
      </c>
      <c r="E27" s="57"/>
    </row>
    <row r="28" spans="1:5" s="12" customFormat="1" ht="19.350000000000001" customHeight="1" x14ac:dyDescent="0.3">
      <c r="A28" s="30" t="s">
        <v>45</v>
      </c>
      <c r="B28" s="27" t="s">
        <v>6</v>
      </c>
      <c r="C28" s="66">
        <f>C29+C40</f>
        <v>320184.38299999997</v>
      </c>
      <c r="D28" s="66">
        <f t="shared" ref="D28:E28" si="4">D29+D40</f>
        <v>280654.09999999998</v>
      </c>
      <c r="E28" s="66">
        <f t="shared" si="4"/>
        <v>300935.59999999998</v>
      </c>
    </row>
    <row r="29" spans="1:5" s="12" customFormat="1" ht="63.6" customHeight="1" x14ac:dyDescent="0.3">
      <c r="A29" s="6" t="s">
        <v>46</v>
      </c>
      <c r="B29" s="2" t="s">
        <v>7</v>
      </c>
      <c r="C29" s="46">
        <f t="shared" ref="C29:E29" si="5">C30</f>
        <v>72914.213999999993</v>
      </c>
      <c r="D29" s="46">
        <f t="shared" si="5"/>
        <v>73966.512999999992</v>
      </c>
      <c r="E29" s="46">
        <f t="shared" si="5"/>
        <v>88468.857999999993</v>
      </c>
    </row>
    <row r="30" spans="1:5" s="12" customFormat="1" ht="90.6" customHeight="1" x14ac:dyDescent="0.3">
      <c r="A30" s="6" t="s">
        <v>47</v>
      </c>
      <c r="B30" s="2" t="s">
        <v>8</v>
      </c>
      <c r="C30" s="46">
        <f>SUM(C34:C38)</f>
        <v>72914.213999999993</v>
      </c>
      <c r="D30" s="46">
        <f t="shared" ref="D30:E30" si="6">SUM(D34:D38)</f>
        <v>73966.512999999992</v>
      </c>
      <c r="E30" s="46">
        <f t="shared" si="6"/>
        <v>88468.857999999993</v>
      </c>
    </row>
    <row r="31" spans="1:5" s="12" customFormat="1" ht="78" hidden="1" x14ac:dyDescent="0.3">
      <c r="A31" s="6" t="s">
        <v>48</v>
      </c>
      <c r="B31" s="2" t="s">
        <v>22</v>
      </c>
      <c r="C31" s="46">
        <v>0</v>
      </c>
      <c r="D31" s="46">
        <v>0</v>
      </c>
      <c r="E31" s="46">
        <v>0</v>
      </c>
    </row>
    <row r="32" spans="1:5" s="12" customFormat="1" ht="114" hidden="1" customHeight="1" x14ac:dyDescent="0.3">
      <c r="A32" s="28" t="s">
        <v>49</v>
      </c>
      <c r="B32" s="29" t="s">
        <v>23</v>
      </c>
      <c r="C32" s="46">
        <v>0</v>
      </c>
      <c r="D32" s="46">
        <v>0</v>
      </c>
      <c r="E32" s="46">
        <v>0</v>
      </c>
    </row>
    <row r="33" spans="1:5" s="12" customFormat="1" ht="84.6" hidden="1" customHeight="1" x14ac:dyDescent="0.3">
      <c r="A33" s="6" t="s">
        <v>50</v>
      </c>
      <c r="B33" s="2" t="s">
        <v>9</v>
      </c>
      <c r="C33" s="46"/>
      <c r="D33" s="46"/>
      <c r="E33" s="46"/>
    </row>
    <row r="34" spans="1:5" s="12" customFormat="1" ht="133.80000000000001" customHeight="1" x14ac:dyDescent="0.3">
      <c r="A34" s="6" t="s">
        <v>51</v>
      </c>
      <c r="B34" s="2" t="s">
        <v>37</v>
      </c>
      <c r="C34" s="46">
        <v>44470.2</v>
      </c>
      <c r="D34" s="46">
        <v>44470.2</v>
      </c>
      <c r="E34" s="46">
        <v>44470.2</v>
      </c>
    </row>
    <row r="35" spans="1:5" s="12" customFormat="1" ht="138.6" customHeight="1" x14ac:dyDescent="0.3">
      <c r="A35" s="6" t="s">
        <v>84</v>
      </c>
      <c r="B35" s="2" t="s">
        <v>88</v>
      </c>
      <c r="C35" s="46">
        <v>17264.900000000001</v>
      </c>
      <c r="D35" s="46">
        <v>17877.468000000001</v>
      </c>
      <c r="E35" s="46">
        <v>25289.885999999999</v>
      </c>
    </row>
    <row r="36" spans="1:5" s="12" customFormat="1" ht="124.2" customHeight="1" x14ac:dyDescent="0.3">
      <c r="A36" s="6" t="s">
        <v>86</v>
      </c>
      <c r="B36" s="2" t="s">
        <v>89</v>
      </c>
      <c r="C36" s="46">
        <v>11179.114</v>
      </c>
      <c r="D36" s="46">
        <v>11618.844999999999</v>
      </c>
      <c r="E36" s="46">
        <v>18708.772000000001</v>
      </c>
    </row>
    <row r="37" spans="1:5" s="12" customFormat="1" ht="117" hidden="1" customHeight="1" x14ac:dyDescent="0.3">
      <c r="A37" s="6" t="s">
        <v>83</v>
      </c>
      <c r="B37" s="2" t="s">
        <v>90</v>
      </c>
      <c r="C37" s="47">
        <v>0</v>
      </c>
      <c r="D37" s="47">
        <v>0</v>
      </c>
      <c r="E37" s="47">
        <v>0</v>
      </c>
    </row>
    <row r="38" spans="1:5" s="12" customFormat="1" ht="114.6" hidden="1" customHeight="1" x14ac:dyDescent="0.3">
      <c r="A38" s="6" t="s">
        <v>85</v>
      </c>
      <c r="B38" s="2" t="s">
        <v>91</v>
      </c>
      <c r="C38" s="47">
        <v>0</v>
      </c>
      <c r="D38" s="47">
        <v>0</v>
      </c>
      <c r="E38" s="47">
        <v>0</v>
      </c>
    </row>
    <row r="39" spans="1:5" s="12" customFormat="1" ht="113.1" hidden="1" customHeight="1" x14ac:dyDescent="0.3">
      <c r="A39" s="28" t="s">
        <v>64</v>
      </c>
      <c r="B39" s="29" t="s">
        <v>71</v>
      </c>
      <c r="C39" s="47"/>
      <c r="D39" s="47">
        <v>0</v>
      </c>
      <c r="E39" s="47">
        <v>0</v>
      </c>
    </row>
    <row r="40" spans="1:5" s="12" customFormat="1" ht="43.8" customHeight="1" x14ac:dyDescent="0.3">
      <c r="A40" s="6" t="s">
        <v>63</v>
      </c>
      <c r="B40" s="2" t="s">
        <v>76</v>
      </c>
      <c r="C40" s="46">
        <f>C41</f>
        <v>247270.16899999999</v>
      </c>
      <c r="D40" s="46">
        <f t="shared" ref="D40:E40" si="7">D41</f>
        <v>206687.587</v>
      </c>
      <c r="E40" s="46">
        <f t="shared" si="7"/>
        <v>212466.742</v>
      </c>
    </row>
    <row r="41" spans="1:5" s="12" customFormat="1" ht="31.2" x14ac:dyDescent="0.3">
      <c r="A41" s="6" t="s">
        <v>62</v>
      </c>
      <c r="B41" s="2" t="s">
        <v>10</v>
      </c>
      <c r="C41" s="46">
        <f>C42+C43+C44+C45+C46+C47+C48+C49+C50</f>
        <v>247270.16899999999</v>
      </c>
      <c r="D41" s="46">
        <f t="shared" ref="D41:E41" si="8">D42+D43+D44+D45+D46+D47+D48+D49+D50</f>
        <v>206687.587</v>
      </c>
      <c r="E41" s="46">
        <f t="shared" si="8"/>
        <v>212466.742</v>
      </c>
    </row>
    <row r="42" spans="1:5" s="12" customFormat="1" ht="48.6" hidden="1" customHeight="1" x14ac:dyDescent="0.3">
      <c r="A42" s="6" t="s">
        <v>108</v>
      </c>
      <c r="B42" s="2" t="s">
        <v>122</v>
      </c>
      <c r="C42" s="47">
        <v>0</v>
      </c>
      <c r="D42" s="47">
        <v>0</v>
      </c>
      <c r="E42" s="47">
        <v>0</v>
      </c>
    </row>
    <row r="43" spans="1:5" s="12" customFormat="1" ht="48.6" hidden="1" customHeight="1" x14ac:dyDescent="0.3">
      <c r="A43" s="6" t="s">
        <v>123</v>
      </c>
      <c r="B43" s="51" t="s">
        <v>124</v>
      </c>
      <c r="C43" s="47">
        <v>0</v>
      </c>
      <c r="D43" s="47"/>
      <c r="E43" s="47"/>
    </row>
    <row r="44" spans="1:5" s="12" customFormat="1" ht="78" hidden="1" x14ac:dyDescent="0.3">
      <c r="A44" s="6" t="s">
        <v>109</v>
      </c>
      <c r="B44" s="2" t="s">
        <v>117</v>
      </c>
      <c r="C44" s="47">
        <v>0</v>
      </c>
      <c r="D44" s="47">
        <v>0</v>
      </c>
      <c r="E44" s="47">
        <v>0</v>
      </c>
    </row>
    <row r="45" spans="1:5" s="12" customFormat="1" ht="96" hidden="1" customHeight="1" x14ac:dyDescent="0.3">
      <c r="A45" s="6" t="s">
        <v>110</v>
      </c>
      <c r="B45" s="2" t="s">
        <v>118</v>
      </c>
      <c r="C45" s="47">
        <v>0</v>
      </c>
      <c r="D45" s="47">
        <v>0</v>
      </c>
      <c r="E45" s="47">
        <v>0</v>
      </c>
    </row>
    <row r="46" spans="1:5" s="12" customFormat="1" ht="67.2" hidden="1" customHeight="1" x14ac:dyDescent="0.3">
      <c r="A46" s="6" t="s">
        <v>115</v>
      </c>
      <c r="B46" s="2" t="s">
        <v>119</v>
      </c>
      <c r="C46" s="47">
        <v>0</v>
      </c>
      <c r="D46" s="47">
        <v>0</v>
      </c>
      <c r="E46" s="47">
        <v>0</v>
      </c>
    </row>
    <row r="47" spans="1:5" s="12" customFormat="1" ht="49.2" hidden="1" customHeight="1" x14ac:dyDescent="0.3">
      <c r="A47" s="6" t="s">
        <v>104</v>
      </c>
      <c r="B47" s="2" t="s">
        <v>120</v>
      </c>
      <c r="C47" s="47">
        <v>0</v>
      </c>
      <c r="D47" s="47">
        <v>0</v>
      </c>
      <c r="E47" s="47">
        <v>0</v>
      </c>
    </row>
    <row r="48" spans="1:5" s="12" customFormat="1" ht="64.95" hidden="1" customHeight="1" x14ac:dyDescent="0.3">
      <c r="A48" s="6" t="s">
        <v>105</v>
      </c>
      <c r="B48" s="2" t="s">
        <v>106</v>
      </c>
      <c r="C48" s="47">
        <v>0</v>
      </c>
      <c r="D48" s="47">
        <v>0</v>
      </c>
      <c r="E48" s="47">
        <v>0</v>
      </c>
    </row>
    <row r="49" spans="1:5" s="12" customFormat="1" ht="93.6" customHeight="1" x14ac:dyDescent="0.3">
      <c r="A49" s="50" t="s">
        <v>116</v>
      </c>
      <c r="B49" s="2" t="s">
        <v>129</v>
      </c>
      <c r="C49" s="46">
        <v>201069.46900000001</v>
      </c>
      <c r="D49" s="46">
        <v>206687.587</v>
      </c>
      <c r="E49" s="46">
        <v>212466.742</v>
      </c>
    </row>
    <row r="50" spans="1:5" s="12" customFormat="1" ht="70.5" customHeight="1" x14ac:dyDescent="0.3">
      <c r="A50" s="6" t="s">
        <v>72</v>
      </c>
      <c r="B50" s="2" t="s">
        <v>128</v>
      </c>
      <c r="C50" s="46">
        <v>46200.7</v>
      </c>
      <c r="D50" s="46">
        <v>0</v>
      </c>
      <c r="E50" s="46">
        <v>0</v>
      </c>
    </row>
    <row r="51" spans="1:5" s="12" customFormat="1" ht="81" hidden="1" customHeight="1" x14ac:dyDescent="0.3">
      <c r="A51" s="6" t="s">
        <v>61</v>
      </c>
      <c r="B51" s="2" t="s">
        <v>20</v>
      </c>
      <c r="C51" s="45">
        <v>0</v>
      </c>
      <c r="D51" s="45">
        <v>0</v>
      </c>
      <c r="E51" s="45">
        <v>0</v>
      </c>
    </row>
    <row r="52" spans="1:5" s="12" customFormat="1" ht="80.25" hidden="1" customHeight="1" x14ac:dyDescent="0.3">
      <c r="A52" s="6" t="s">
        <v>68</v>
      </c>
      <c r="B52" s="2" t="s">
        <v>69</v>
      </c>
      <c r="C52" s="45">
        <v>0</v>
      </c>
      <c r="D52" s="45">
        <v>0</v>
      </c>
      <c r="E52" s="45">
        <v>0</v>
      </c>
    </row>
    <row r="53" spans="1:5" s="12" customFormat="1" ht="31.2" hidden="1" x14ac:dyDescent="0.3">
      <c r="A53" s="9" t="s">
        <v>26</v>
      </c>
      <c r="B53" s="4" t="s">
        <v>27</v>
      </c>
      <c r="C53" s="44">
        <f>C54</f>
        <v>0</v>
      </c>
      <c r="D53" s="44">
        <f t="shared" ref="D53:E55" si="9">D54</f>
        <v>0</v>
      </c>
      <c r="E53" s="44">
        <f t="shared" si="9"/>
        <v>0</v>
      </c>
    </row>
    <row r="54" spans="1:5" s="12" customFormat="1" ht="32.1" hidden="1" customHeight="1" x14ac:dyDescent="0.3">
      <c r="A54" s="8" t="s">
        <v>58</v>
      </c>
      <c r="B54" s="5" t="s">
        <v>28</v>
      </c>
      <c r="C54" s="45">
        <f>C55</f>
        <v>0</v>
      </c>
      <c r="D54" s="45">
        <f t="shared" si="9"/>
        <v>0</v>
      </c>
      <c r="E54" s="45">
        <f t="shared" si="9"/>
        <v>0</v>
      </c>
    </row>
    <row r="55" spans="1:5" s="12" customFormat="1" ht="46.8" hidden="1" x14ac:dyDescent="0.3">
      <c r="A55" s="8" t="s">
        <v>59</v>
      </c>
      <c r="B55" s="5" t="s">
        <v>24</v>
      </c>
      <c r="C55" s="45">
        <f>C56</f>
        <v>0</v>
      </c>
      <c r="D55" s="45">
        <f t="shared" si="9"/>
        <v>0</v>
      </c>
      <c r="E55" s="45">
        <f t="shared" si="9"/>
        <v>0</v>
      </c>
    </row>
    <row r="56" spans="1:5" s="12" customFormat="1" ht="45.6" hidden="1" customHeight="1" x14ac:dyDescent="0.3">
      <c r="A56" s="6" t="s">
        <v>60</v>
      </c>
      <c r="B56" s="2" t="s">
        <v>24</v>
      </c>
      <c r="C56" s="45"/>
      <c r="D56" s="45"/>
      <c r="E56" s="45"/>
    </row>
    <row r="57" spans="1:5" s="12" customFormat="1" ht="18.600000000000001" hidden="1" customHeight="1" x14ac:dyDescent="0.3">
      <c r="A57" s="9" t="s">
        <v>29</v>
      </c>
      <c r="B57" s="4" t="s">
        <v>30</v>
      </c>
      <c r="C57" s="44">
        <f>C58</f>
        <v>0</v>
      </c>
      <c r="D57" s="44">
        <f t="shared" ref="D57:E59" si="10">D58</f>
        <v>0</v>
      </c>
      <c r="E57" s="44">
        <f t="shared" si="10"/>
        <v>0</v>
      </c>
    </row>
    <row r="58" spans="1:5" s="12" customFormat="1" ht="35.1" hidden="1" customHeight="1" x14ac:dyDescent="0.3">
      <c r="A58" s="8" t="s">
        <v>38</v>
      </c>
      <c r="B58" s="5" t="s">
        <v>25</v>
      </c>
      <c r="C58" s="45">
        <f>C59</f>
        <v>0</v>
      </c>
      <c r="D58" s="45">
        <f t="shared" si="10"/>
        <v>0</v>
      </c>
      <c r="E58" s="45">
        <f t="shared" si="10"/>
        <v>0</v>
      </c>
    </row>
    <row r="59" spans="1:5" s="12" customFormat="1" ht="31.35" hidden="1" customHeight="1" x14ac:dyDescent="0.3">
      <c r="A59" s="8" t="s">
        <v>39</v>
      </c>
      <c r="B59" s="5" t="s">
        <v>25</v>
      </c>
      <c r="C59" s="45">
        <f>C60</f>
        <v>0</v>
      </c>
      <c r="D59" s="45">
        <f t="shared" si="10"/>
        <v>0</v>
      </c>
      <c r="E59" s="45">
        <f t="shared" si="10"/>
        <v>0</v>
      </c>
    </row>
    <row r="60" spans="1:5" s="12" customFormat="1" ht="31.2" hidden="1" x14ac:dyDescent="0.3">
      <c r="A60" s="6" t="s">
        <v>57</v>
      </c>
      <c r="B60" s="2" t="s">
        <v>25</v>
      </c>
      <c r="C60" s="45"/>
      <c r="D60" s="45"/>
      <c r="E60" s="45"/>
    </row>
    <row r="61" spans="1:5" s="12" customFormat="1" ht="93.6" hidden="1" x14ac:dyDescent="0.3">
      <c r="A61" s="15" t="s">
        <v>11</v>
      </c>
      <c r="B61" s="16" t="s">
        <v>12</v>
      </c>
      <c r="C61" s="48"/>
      <c r="D61" s="48"/>
      <c r="E61" s="48"/>
    </row>
    <row r="62" spans="1:5" s="12" customFormat="1" ht="78" hidden="1" x14ac:dyDescent="0.3">
      <c r="A62" s="15" t="s">
        <v>52</v>
      </c>
      <c r="B62" s="16" t="s">
        <v>31</v>
      </c>
      <c r="C62" s="48"/>
      <c r="D62" s="48"/>
      <c r="E62" s="48"/>
    </row>
    <row r="63" spans="1:5" s="12" customFormat="1" ht="15.6" hidden="1" x14ac:dyDescent="0.3">
      <c r="A63" s="15"/>
      <c r="B63" s="16"/>
      <c r="C63" s="48"/>
      <c r="D63" s="48"/>
      <c r="E63" s="48"/>
    </row>
    <row r="64" spans="1:5" s="12" customFormat="1" ht="15.6" hidden="1" x14ac:dyDescent="0.3">
      <c r="A64" s="15"/>
      <c r="B64" s="16"/>
      <c r="C64" s="49"/>
      <c r="D64" s="49"/>
      <c r="E64" s="49"/>
    </row>
    <row r="65" spans="1:5" s="12" customFormat="1" ht="46.8" hidden="1" x14ac:dyDescent="0.3">
      <c r="A65" s="7" t="s">
        <v>53</v>
      </c>
      <c r="B65" s="3" t="s">
        <v>13</v>
      </c>
      <c r="C65" s="49"/>
      <c r="D65" s="49"/>
      <c r="E65" s="49"/>
    </row>
    <row r="66" spans="1:5" s="12" customFormat="1" ht="31.2" hidden="1" x14ac:dyDescent="0.3">
      <c r="A66" s="15" t="s">
        <v>54</v>
      </c>
      <c r="B66" s="16" t="s">
        <v>14</v>
      </c>
      <c r="C66" s="49"/>
      <c r="D66" s="49"/>
      <c r="E66" s="49"/>
    </row>
    <row r="67" spans="1:5" s="12" customFormat="1" ht="46.8" hidden="1" x14ac:dyDescent="0.3">
      <c r="A67" s="15" t="s">
        <v>55</v>
      </c>
      <c r="B67" s="16" t="s">
        <v>15</v>
      </c>
      <c r="C67" s="49"/>
      <c r="D67" s="49"/>
      <c r="E67" s="49"/>
    </row>
    <row r="68" spans="1:5" s="12" customFormat="1" ht="62.4" hidden="1" x14ac:dyDescent="0.3">
      <c r="A68" s="15" t="s">
        <v>56</v>
      </c>
      <c r="B68" s="16" t="s">
        <v>16</v>
      </c>
      <c r="C68" s="49"/>
      <c r="D68" s="49"/>
      <c r="E68" s="49"/>
    </row>
    <row r="69" spans="1:5" s="18" customFormat="1" ht="46.35" hidden="1" customHeight="1" x14ac:dyDescent="0.3">
      <c r="A69" s="11" t="s">
        <v>17</v>
      </c>
      <c r="B69" s="17" t="s">
        <v>18</v>
      </c>
      <c r="C69" s="44">
        <f>C70</f>
        <v>0</v>
      </c>
      <c r="D69" s="45">
        <v>0</v>
      </c>
      <c r="E69" s="45">
        <v>0</v>
      </c>
    </row>
    <row r="70" spans="1:5" s="12" customFormat="1" ht="63" hidden="1" customHeight="1" x14ac:dyDescent="0.3">
      <c r="A70" s="13" t="s">
        <v>40</v>
      </c>
      <c r="B70" s="14" t="s">
        <v>19</v>
      </c>
      <c r="C70" s="45">
        <f>C71</f>
        <v>0</v>
      </c>
      <c r="D70" s="45">
        <v>0</v>
      </c>
      <c r="E70" s="45">
        <v>0</v>
      </c>
    </row>
    <row r="71" spans="1:5" s="12" customFormat="1" ht="70.349999999999994" hidden="1" customHeight="1" x14ac:dyDescent="0.3">
      <c r="A71" s="13" t="s">
        <v>41</v>
      </c>
      <c r="B71" s="14" t="s">
        <v>21</v>
      </c>
      <c r="C71" s="45">
        <v>0</v>
      </c>
      <c r="D71" s="45">
        <v>0</v>
      </c>
      <c r="E71" s="45">
        <v>0</v>
      </c>
    </row>
    <row r="73" spans="1:5" x14ac:dyDescent="0.3">
      <c r="A73"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83" fitToHeight="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election activeCell="D39" sqref="D39"/>
    </sheetView>
  </sheetViews>
  <sheetFormatPr defaultColWidth="8.5546875" defaultRowHeight="14.4" x14ac:dyDescent="0.3"/>
  <cols>
    <col min="1" max="1" width="18.88671875" style="33" customWidth="1"/>
    <col min="2" max="2" width="52.44140625" style="1" customWidth="1"/>
    <col min="3" max="3" width="16.44140625" style="1" customWidth="1"/>
    <col min="4" max="4" width="16.109375" style="1" customWidth="1"/>
    <col min="5" max="5" width="14.6640625" style="1" customWidth="1"/>
    <col min="6" max="16384" width="8.5546875" style="1"/>
  </cols>
  <sheetData>
    <row r="1" spans="1:5" ht="75.900000000000006" customHeight="1" x14ac:dyDescent="0.3">
      <c r="C1" s="61" t="s">
        <v>107</v>
      </c>
      <c r="D1" s="61"/>
      <c r="E1" s="61"/>
    </row>
    <row r="2" spans="1:5" ht="93" customHeight="1" x14ac:dyDescent="0.3">
      <c r="A2" s="63"/>
      <c r="B2" s="20"/>
      <c r="C2" s="61" t="s">
        <v>103</v>
      </c>
      <c r="D2" s="61"/>
      <c r="E2" s="61"/>
    </row>
    <row r="3" spans="1:5" ht="0.6" hidden="1" customHeight="1" x14ac:dyDescent="0.3">
      <c r="A3" s="63"/>
      <c r="B3" s="20"/>
      <c r="C3" s="34"/>
      <c r="D3" s="34"/>
      <c r="E3" s="34"/>
    </row>
    <row r="4" spans="1:5" ht="22.35" customHeight="1" x14ac:dyDescent="0.3">
      <c r="A4" s="64" t="s">
        <v>0</v>
      </c>
      <c r="B4" s="64"/>
      <c r="C4" s="64"/>
      <c r="D4" s="64"/>
      <c r="E4" s="64"/>
    </row>
    <row r="5" spans="1:5" ht="20.85" customHeight="1" x14ac:dyDescent="0.3">
      <c r="A5" s="64" t="s">
        <v>77</v>
      </c>
      <c r="B5" s="64"/>
      <c r="C5" s="64"/>
      <c r="D5" s="64"/>
      <c r="E5" s="64"/>
    </row>
    <row r="6" spans="1:5" x14ac:dyDescent="0.3">
      <c r="A6" s="21"/>
      <c r="B6" s="22"/>
      <c r="C6" s="35"/>
      <c r="D6" s="62" t="s">
        <v>100</v>
      </c>
      <c r="E6" s="62"/>
    </row>
    <row r="7" spans="1:5" ht="36.6" customHeight="1" x14ac:dyDescent="0.3">
      <c r="A7" s="23" t="s">
        <v>34</v>
      </c>
      <c r="B7" s="24" t="s">
        <v>65</v>
      </c>
      <c r="C7" s="36" t="s">
        <v>35</v>
      </c>
      <c r="D7" s="36" t="s">
        <v>70</v>
      </c>
      <c r="E7" s="36" t="s">
        <v>78</v>
      </c>
    </row>
    <row r="8" spans="1:5" s="10" customFormat="1" ht="13.8" x14ac:dyDescent="0.3">
      <c r="A8" s="25">
        <v>1</v>
      </c>
      <c r="B8" s="26">
        <v>2</v>
      </c>
      <c r="C8" s="37">
        <v>3</v>
      </c>
      <c r="D8" s="37">
        <v>4</v>
      </c>
      <c r="E8" s="38">
        <v>5</v>
      </c>
    </row>
    <row r="9" spans="1:5" s="12" customFormat="1" ht="15.6" x14ac:dyDescent="0.3">
      <c r="A9" s="11" t="s">
        <v>2</v>
      </c>
      <c r="B9" s="27" t="s">
        <v>3</v>
      </c>
      <c r="C9" s="39">
        <f>C10+C49+C53+C57+C65</f>
        <v>717056980.44000006</v>
      </c>
      <c r="D9" s="39">
        <f>D10+D49+D53+D57+D65</f>
        <v>47470300</v>
      </c>
      <c r="E9" s="39">
        <f>E10+E49+E53+E57+E65</f>
        <v>47864200</v>
      </c>
    </row>
    <row r="10" spans="1:5" s="12" customFormat="1" ht="46.8" x14ac:dyDescent="0.3">
      <c r="A10" s="13" t="s">
        <v>4</v>
      </c>
      <c r="B10" s="2" t="s">
        <v>5</v>
      </c>
      <c r="C10" s="39">
        <f>C11+C14+C25</f>
        <v>718497874.21000004</v>
      </c>
      <c r="D10" s="39">
        <f>D11+D14+D25</f>
        <v>47470300</v>
      </c>
      <c r="E10" s="39">
        <f>E11+E14+E25</f>
        <v>47864200</v>
      </c>
    </row>
    <row r="11" spans="1:5" s="12" customFormat="1" ht="31.2" x14ac:dyDescent="0.3">
      <c r="A11" s="11" t="s">
        <v>74</v>
      </c>
      <c r="B11" s="27" t="s">
        <v>75</v>
      </c>
      <c r="C11" s="39">
        <f>C12</f>
        <v>9737400</v>
      </c>
      <c r="D11" s="39">
        <f t="shared" ref="D11:E12" si="0">D12</f>
        <v>10163700</v>
      </c>
      <c r="E11" s="39">
        <f t="shared" si="0"/>
        <v>10557600</v>
      </c>
    </row>
    <row r="12" spans="1:5" s="12" customFormat="1" ht="62.4" x14ac:dyDescent="0.3">
      <c r="A12" s="6" t="s">
        <v>79</v>
      </c>
      <c r="B12" s="2" t="s">
        <v>80</v>
      </c>
      <c r="C12" s="40">
        <f>C13</f>
        <v>9737400</v>
      </c>
      <c r="D12" s="40">
        <f t="shared" si="0"/>
        <v>10163700</v>
      </c>
      <c r="E12" s="40">
        <f t="shared" si="0"/>
        <v>10557600</v>
      </c>
    </row>
    <row r="13" spans="1:5" s="12" customFormat="1" ht="46.8" x14ac:dyDescent="0.3">
      <c r="A13" s="6" t="s">
        <v>81</v>
      </c>
      <c r="B13" s="2" t="s">
        <v>82</v>
      </c>
      <c r="C13" s="40">
        <v>9737400</v>
      </c>
      <c r="D13" s="40">
        <v>10163700</v>
      </c>
      <c r="E13" s="40">
        <v>10557600</v>
      </c>
    </row>
    <row r="14" spans="1:5" s="12" customFormat="1" ht="48" customHeight="1" x14ac:dyDescent="0.3">
      <c r="A14" s="30" t="s">
        <v>42</v>
      </c>
      <c r="B14" s="27" t="s">
        <v>66</v>
      </c>
      <c r="C14" s="39">
        <f>C15+C17+C19</f>
        <v>154288220</v>
      </c>
      <c r="D14" s="39">
        <f t="shared" ref="D14:E14" si="1">D15+D17</f>
        <v>0</v>
      </c>
      <c r="E14" s="39">
        <f t="shared" si="1"/>
        <v>0</v>
      </c>
    </row>
    <row r="15" spans="1:5" s="12" customFormat="1" ht="67.349999999999994" customHeight="1" x14ac:dyDescent="0.3">
      <c r="A15" s="6" t="s">
        <v>92</v>
      </c>
      <c r="B15" s="2" t="s">
        <v>94</v>
      </c>
      <c r="C15" s="40">
        <f>C16</f>
        <v>5029200</v>
      </c>
      <c r="D15" s="40">
        <f t="shared" ref="D15:E15" si="2">D16</f>
        <v>0</v>
      </c>
      <c r="E15" s="40">
        <f t="shared" si="2"/>
        <v>0</v>
      </c>
    </row>
    <row r="16" spans="1:5" s="12" customFormat="1" ht="85.35" customHeight="1" x14ac:dyDescent="0.3">
      <c r="A16" s="6" t="s">
        <v>93</v>
      </c>
      <c r="B16" s="2" t="s">
        <v>95</v>
      </c>
      <c r="C16" s="40">
        <v>5029200</v>
      </c>
      <c r="D16" s="40">
        <v>0</v>
      </c>
      <c r="E16" s="40">
        <v>0</v>
      </c>
    </row>
    <row r="17" spans="1:5" s="12" customFormat="1" ht="40.35" customHeight="1" x14ac:dyDescent="0.3">
      <c r="A17" s="6" t="s">
        <v>97</v>
      </c>
      <c r="B17" s="2" t="s">
        <v>98</v>
      </c>
      <c r="C17" s="40">
        <f>C18</f>
        <v>26259020</v>
      </c>
      <c r="D17" s="40">
        <f t="shared" ref="D17:E17" si="3">D18</f>
        <v>0</v>
      </c>
      <c r="E17" s="40">
        <f t="shared" si="3"/>
        <v>0</v>
      </c>
    </row>
    <row r="18" spans="1:5" s="12" customFormat="1" ht="55.35" customHeight="1" x14ac:dyDescent="0.3">
      <c r="A18" s="6" t="s">
        <v>96</v>
      </c>
      <c r="B18" s="2" t="s">
        <v>99</v>
      </c>
      <c r="C18" s="40">
        <v>26259020</v>
      </c>
      <c r="D18" s="40">
        <v>0</v>
      </c>
      <c r="E18" s="40">
        <v>0</v>
      </c>
    </row>
    <row r="19" spans="1:5" s="12" customFormat="1" ht="18.600000000000001" customHeight="1" x14ac:dyDescent="0.3">
      <c r="A19" s="6" t="s">
        <v>43</v>
      </c>
      <c r="B19" s="2" t="s">
        <v>32</v>
      </c>
      <c r="C19" s="40">
        <f>C20</f>
        <v>123000000</v>
      </c>
      <c r="D19" s="40">
        <f t="shared" ref="D19:E19" si="4">D20</f>
        <v>0</v>
      </c>
      <c r="E19" s="40">
        <f t="shared" si="4"/>
        <v>0</v>
      </c>
    </row>
    <row r="20" spans="1:5" s="12" customFormat="1" ht="20.100000000000001" customHeight="1" x14ac:dyDescent="0.3">
      <c r="A20" s="6" t="s">
        <v>44</v>
      </c>
      <c r="B20" s="2" t="s">
        <v>33</v>
      </c>
      <c r="C20" s="40">
        <f>C23+C24</f>
        <v>123000000</v>
      </c>
      <c r="D20" s="40">
        <f t="shared" ref="D20:E20" si="5">D23+D24</f>
        <v>0</v>
      </c>
      <c r="E20" s="40">
        <f t="shared" si="5"/>
        <v>0</v>
      </c>
    </row>
    <row r="21" spans="1:5" s="12" customFormat="1" ht="46.8" hidden="1" x14ac:dyDescent="0.3">
      <c r="A21" s="6" t="s">
        <v>67</v>
      </c>
      <c r="B21" s="31" t="s">
        <v>36</v>
      </c>
      <c r="C21" s="40"/>
      <c r="D21" s="41"/>
      <c r="E21" s="41"/>
    </row>
    <row r="22" spans="1:5" s="12" customFormat="1" ht="93.6" hidden="1" x14ac:dyDescent="0.3">
      <c r="A22" s="6"/>
      <c r="B22" s="31" t="s">
        <v>73</v>
      </c>
      <c r="C22" s="40"/>
      <c r="D22" s="41"/>
      <c r="E22" s="41"/>
    </row>
    <row r="23" spans="1:5" s="12" customFormat="1" ht="31.2" x14ac:dyDescent="0.3">
      <c r="A23" s="6" t="s">
        <v>111</v>
      </c>
      <c r="B23" s="31" t="s">
        <v>112</v>
      </c>
      <c r="C23" s="40">
        <v>3000000</v>
      </c>
      <c r="D23" s="41">
        <v>0</v>
      </c>
      <c r="E23" s="41">
        <v>0</v>
      </c>
    </row>
    <row r="24" spans="1:5" s="12" customFormat="1" ht="78" x14ac:dyDescent="0.3">
      <c r="A24" s="32" t="s">
        <v>101</v>
      </c>
      <c r="B24" s="31" t="s">
        <v>102</v>
      </c>
      <c r="C24" s="40">
        <v>120000000</v>
      </c>
      <c r="D24" s="41">
        <v>0</v>
      </c>
      <c r="E24" s="41">
        <v>0</v>
      </c>
    </row>
    <row r="25" spans="1:5" s="12" customFormat="1" ht="19.350000000000001" customHeight="1" x14ac:dyDescent="0.3">
      <c r="A25" s="30" t="s">
        <v>45</v>
      </c>
      <c r="B25" s="27" t="s">
        <v>6</v>
      </c>
      <c r="C25" s="39">
        <f>C26+C37</f>
        <v>554472254.21000004</v>
      </c>
      <c r="D25" s="39">
        <f t="shared" ref="D25:E25" si="6">D26+D37</f>
        <v>37306600</v>
      </c>
      <c r="E25" s="39">
        <f t="shared" si="6"/>
        <v>37306600</v>
      </c>
    </row>
    <row r="26" spans="1:5" s="12" customFormat="1" ht="63.6" customHeight="1" x14ac:dyDescent="0.3">
      <c r="A26" s="6" t="s">
        <v>46</v>
      </c>
      <c r="B26" s="2" t="s">
        <v>7</v>
      </c>
      <c r="C26" s="40">
        <f t="shared" ref="C26:E26" si="7">C27</f>
        <v>54663317</v>
      </c>
      <c r="D26" s="40">
        <f t="shared" si="7"/>
        <v>0</v>
      </c>
      <c r="E26" s="40">
        <f t="shared" si="7"/>
        <v>0</v>
      </c>
    </row>
    <row r="27" spans="1:5" s="12" customFormat="1" ht="94.95" customHeight="1" x14ac:dyDescent="0.3">
      <c r="A27" s="6" t="s">
        <v>47</v>
      </c>
      <c r="B27" s="2" t="s">
        <v>8</v>
      </c>
      <c r="C27" s="40">
        <f>SUM(C31:C35)</f>
        <v>54663317</v>
      </c>
      <c r="D27" s="40">
        <f t="shared" ref="D27:E27" si="8">SUM(D31:D35)</f>
        <v>0</v>
      </c>
      <c r="E27" s="40">
        <f t="shared" si="8"/>
        <v>0</v>
      </c>
    </row>
    <row r="28" spans="1:5" s="12" customFormat="1" ht="93.6" hidden="1" x14ac:dyDescent="0.3">
      <c r="A28" s="6" t="s">
        <v>48</v>
      </c>
      <c r="B28" s="2" t="s">
        <v>22</v>
      </c>
      <c r="C28" s="40">
        <v>0</v>
      </c>
      <c r="D28" s="40">
        <v>0</v>
      </c>
      <c r="E28" s="40">
        <v>0</v>
      </c>
    </row>
    <row r="29" spans="1:5" s="12" customFormat="1" ht="114" hidden="1" customHeight="1" x14ac:dyDescent="0.3">
      <c r="A29" s="28" t="s">
        <v>49</v>
      </c>
      <c r="B29" s="29" t="s">
        <v>23</v>
      </c>
      <c r="C29" s="42">
        <v>0</v>
      </c>
      <c r="D29" s="42">
        <v>0</v>
      </c>
      <c r="E29" s="42">
        <v>0</v>
      </c>
    </row>
    <row r="30" spans="1:5" s="12" customFormat="1" ht="84.6" hidden="1" customHeight="1" x14ac:dyDescent="0.3">
      <c r="A30" s="6" t="s">
        <v>50</v>
      </c>
      <c r="B30" s="2" t="s">
        <v>9</v>
      </c>
      <c r="C30" s="40"/>
      <c r="D30" s="40"/>
      <c r="E30" s="40"/>
    </row>
    <row r="31" spans="1:5" s="12" customFormat="1" ht="142.35" customHeight="1" x14ac:dyDescent="0.3">
      <c r="A31" s="6" t="s">
        <v>51</v>
      </c>
      <c r="B31" s="2" t="s">
        <v>37</v>
      </c>
      <c r="C31" s="40">
        <v>487042</v>
      </c>
      <c r="D31" s="40">
        <v>0</v>
      </c>
      <c r="E31" s="40">
        <v>0</v>
      </c>
    </row>
    <row r="32" spans="1:5" s="12" customFormat="1" ht="129.6" customHeight="1" x14ac:dyDescent="0.3">
      <c r="A32" s="6" t="s">
        <v>84</v>
      </c>
      <c r="B32" s="2" t="s">
        <v>88</v>
      </c>
      <c r="C32" s="40">
        <v>7344004</v>
      </c>
      <c r="D32" s="40">
        <v>0</v>
      </c>
      <c r="E32" s="40">
        <v>0</v>
      </c>
    </row>
    <row r="33" spans="1:5" s="12" customFormat="1" ht="130.35" customHeight="1" x14ac:dyDescent="0.3">
      <c r="A33" s="6" t="s">
        <v>86</v>
      </c>
      <c r="B33" s="2" t="s">
        <v>89</v>
      </c>
      <c r="C33" s="40">
        <v>6780534</v>
      </c>
      <c r="D33" s="40">
        <v>0</v>
      </c>
      <c r="E33" s="40">
        <v>0</v>
      </c>
    </row>
    <row r="34" spans="1:5" s="12" customFormat="1" ht="129.6" customHeight="1" x14ac:dyDescent="0.3">
      <c r="A34" s="6" t="s">
        <v>83</v>
      </c>
      <c r="B34" s="2" t="s">
        <v>90</v>
      </c>
      <c r="C34" s="40">
        <v>25180156</v>
      </c>
      <c r="D34" s="40">
        <v>0</v>
      </c>
      <c r="E34" s="40">
        <v>0</v>
      </c>
    </row>
    <row r="35" spans="1:5" s="12" customFormat="1" ht="130.94999999999999" customHeight="1" x14ac:dyDescent="0.3">
      <c r="A35" s="6" t="s">
        <v>85</v>
      </c>
      <c r="B35" s="2" t="s">
        <v>91</v>
      </c>
      <c r="C35" s="40">
        <v>14871581</v>
      </c>
      <c r="D35" s="40">
        <v>0</v>
      </c>
      <c r="E35" s="40">
        <v>0</v>
      </c>
    </row>
    <row r="36" spans="1:5" s="12" customFormat="1" ht="113.1" hidden="1" customHeight="1" x14ac:dyDescent="0.3">
      <c r="A36" s="28" t="s">
        <v>64</v>
      </c>
      <c r="B36" s="29" t="s">
        <v>71</v>
      </c>
      <c r="C36" s="42"/>
      <c r="D36" s="42">
        <v>0</v>
      </c>
      <c r="E36" s="42">
        <v>0</v>
      </c>
    </row>
    <row r="37" spans="1:5" s="12" customFormat="1" ht="31.35" customHeight="1" x14ac:dyDescent="0.3">
      <c r="A37" s="6" t="s">
        <v>63</v>
      </c>
      <c r="B37" s="2" t="s">
        <v>76</v>
      </c>
      <c r="C37" s="40">
        <f>C38</f>
        <v>499808937.20999998</v>
      </c>
      <c r="D37" s="40">
        <f t="shared" ref="D37:E37" si="9">D38</f>
        <v>37306600</v>
      </c>
      <c r="E37" s="40">
        <f t="shared" si="9"/>
        <v>37306600</v>
      </c>
    </row>
    <row r="38" spans="1:5" s="12" customFormat="1" ht="31.2" x14ac:dyDescent="0.3">
      <c r="A38" s="6" t="s">
        <v>62</v>
      </c>
      <c r="B38" s="2" t="s">
        <v>10</v>
      </c>
      <c r="C38" s="40">
        <f>C39+C40+C41+C42+C43+C44+C45+C46</f>
        <v>499808937.20999998</v>
      </c>
      <c r="D38" s="40">
        <f t="shared" ref="D38:E38" si="10">D39+D40+D41+D42+D43+D44+D45+D46</f>
        <v>37306600</v>
      </c>
      <c r="E38" s="40">
        <f t="shared" si="10"/>
        <v>37306600</v>
      </c>
    </row>
    <row r="39" spans="1:5" s="12" customFormat="1" ht="62.4" x14ac:dyDescent="0.3">
      <c r="A39" s="6" t="s">
        <v>108</v>
      </c>
      <c r="B39" s="2" t="s">
        <v>122</v>
      </c>
      <c r="C39" s="40">
        <v>44100000</v>
      </c>
      <c r="D39" s="40">
        <v>0</v>
      </c>
      <c r="E39" s="40">
        <v>0</v>
      </c>
    </row>
    <row r="40" spans="1:5" s="12" customFormat="1" ht="100.95" customHeight="1" x14ac:dyDescent="0.3">
      <c r="A40" s="6" t="s">
        <v>109</v>
      </c>
      <c r="B40" s="2" t="s">
        <v>117</v>
      </c>
      <c r="C40" s="40">
        <v>18396740</v>
      </c>
      <c r="D40" s="40">
        <v>0</v>
      </c>
      <c r="E40" s="40">
        <v>0</v>
      </c>
    </row>
    <row r="41" spans="1:5" s="12" customFormat="1" ht="94.95" customHeight="1" x14ac:dyDescent="0.3">
      <c r="A41" s="6" t="s">
        <v>110</v>
      </c>
      <c r="B41" s="2" t="s">
        <v>118</v>
      </c>
      <c r="C41" s="40">
        <v>92401820</v>
      </c>
      <c r="D41" s="40">
        <v>0</v>
      </c>
      <c r="E41" s="40">
        <v>0</v>
      </c>
    </row>
    <row r="42" spans="1:5" s="12" customFormat="1" ht="69" customHeight="1" x14ac:dyDescent="0.3">
      <c r="A42" s="6" t="s">
        <v>114</v>
      </c>
      <c r="B42" s="2" t="s">
        <v>119</v>
      </c>
      <c r="C42" s="40">
        <v>108040090</v>
      </c>
      <c r="D42" s="40">
        <v>0</v>
      </c>
      <c r="E42" s="40">
        <v>0</v>
      </c>
    </row>
    <row r="43" spans="1:5" s="12" customFormat="1" ht="52.2" customHeight="1" x14ac:dyDescent="0.3">
      <c r="A43" s="6" t="s">
        <v>104</v>
      </c>
      <c r="B43" s="2" t="s">
        <v>120</v>
      </c>
      <c r="C43" s="40">
        <v>16602800</v>
      </c>
      <c r="D43" s="40">
        <v>0</v>
      </c>
      <c r="E43" s="40">
        <v>0</v>
      </c>
    </row>
    <row r="44" spans="1:5" s="12" customFormat="1" ht="78" x14ac:dyDescent="0.3">
      <c r="A44" s="6" t="s">
        <v>105</v>
      </c>
      <c r="B44" s="2" t="s">
        <v>106</v>
      </c>
      <c r="C44" s="40">
        <v>55262.21</v>
      </c>
      <c r="D44" s="40">
        <v>0</v>
      </c>
      <c r="E44" s="40">
        <v>0</v>
      </c>
    </row>
    <row r="45" spans="1:5" s="12" customFormat="1" ht="80.400000000000006" customHeight="1" x14ac:dyDescent="0.3">
      <c r="A45" s="50" t="s">
        <v>116</v>
      </c>
      <c r="B45" s="2" t="s">
        <v>121</v>
      </c>
      <c r="C45" s="40">
        <v>182905625</v>
      </c>
      <c r="D45" s="40">
        <v>0</v>
      </c>
      <c r="E45" s="40">
        <v>0</v>
      </c>
    </row>
    <row r="46" spans="1:5" s="12" customFormat="1" ht="94.35" customHeight="1" x14ac:dyDescent="0.3">
      <c r="A46" s="6" t="s">
        <v>72</v>
      </c>
      <c r="B46" s="2" t="s">
        <v>87</v>
      </c>
      <c r="C46" s="40">
        <v>37306600</v>
      </c>
      <c r="D46" s="40">
        <v>37306600</v>
      </c>
      <c r="E46" s="40">
        <v>37306600</v>
      </c>
    </row>
    <row r="47" spans="1:5" s="12" customFormat="1" ht="81" hidden="1" customHeight="1" x14ac:dyDescent="0.3">
      <c r="A47" s="6" t="s">
        <v>61</v>
      </c>
      <c r="B47" s="2" t="s">
        <v>20</v>
      </c>
      <c r="C47" s="40">
        <v>0</v>
      </c>
      <c r="D47" s="40">
        <v>0</v>
      </c>
      <c r="E47" s="40">
        <v>0</v>
      </c>
    </row>
    <row r="48" spans="1:5" s="12" customFormat="1" ht="80.25" hidden="1" customHeight="1" x14ac:dyDescent="0.3">
      <c r="A48" s="6" t="s">
        <v>68</v>
      </c>
      <c r="B48" s="2" t="s">
        <v>69</v>
      </c>
      <c r="C48" s="40">
        <v>0</v>
      </c>
      <c r="D48" s="40">
        <v>0</v>
      </c>
      <c r="E48" s="40">
        <v>0</v>
      </c>
    </row>
    <row r="49" spans="1:5" s="12" customFormat="1" ht="31.2" hidden="1" x14ac:dyDescent="0.3">
      <c r="A49" s="9" t="s">
        <v>26</v>
      </c>
      <c r="B49" s="4" t="s">
        <v>27</v>
      </c>
      <c r="C49" s="39">
        <f>C50</f>
        <v>0</v>
      </c>
      <c r="D49" s="39">
        <f t="shared" ref="D49:E51" si="11">D50</f>
        <v>0</v>
      </c>
      <c r="E49" s="39">
        <f t="shared" si="11"/>
        <v>0</v>
      </c>
    </row>
    <row r="50" spans="1:5" s="12" customFormat="1" ht="32.1" hidden="1" customHeight="1" x14ac:dyDescent="0.3">
      <c r="A50" s="8" t="s">
        <v>58</v>
      </c>
      <c r="B50" s="5" t="s">
        <v>28</v>
      </c>
      <c r="C50" s="40">
        <f>C51</f>
        <v>0</v>
      </c>
      <c r="D50" s="40">
        <f t="shared" si="11"/>
        <v>0</v>
      </c>
      <c r="E50" s="40">
        <f t="shared" si="11"/>
        <v>0</v>
      </c>
    </row>
    <row r="51" spans="1:5" s="12" customFormat="1" ht="46.8" hidden="1" x14ac:dyDescent="0.3">
      <c r="A51" s="8" t="s">
        <v>59</v>
      </c>
      <c r="B51" s="5" t="s">
        <v>24</v>
      </c>
      <c r="C51" s="40">
        <f>C52</f>
        <v>0</v>
      </c>
      <c r="D51" s="40">
        <f t="shared" si="11"/>
        <v>0</v>
      </c>
      <c r="E51" s="40">
        <f t="shared" si="11"/>
        <v>0</v>
      </c>
    </row>
    <row r="52" spans="1:5" s="12" customFormat="1" ht="45.6" hidden="1" customHeight="1" x14ac:dyDescent="0.3">
      <c r="A52" s="6" t="s">
        <v>60</v>
      </c>
      <c r="B52" s="2" t="s">
        <v>24</v>
      </c>
      <c r="C52" s="40"/>
      <c r="D52" s="40"/>
      <c r="E52" s="40"/>
    </row>
    <row r="53" spans="1:5" s="12" customFormat="1" ht="18.600000000000001" hidden="1" customHeight="1" x14ac:dyDescent="0.3">
      <c r="A53" s="9" t="s">
        <v>29</v>
      </c>
      <c r="B53" s="4" t="s">
        <v>30</v>
      </c>
      <c r="C53" s="39">
        <f>C54</f>
        <v>0</v>
      </c>
      <c r="D53" s="39">
        <f t="shared" ref="D53:E55" si="12">D54</f>
        <v>0</v>
      </c>
      <c r="E53" s="39">
        <f t="shared" si="12"/>
        <v>0</v>
      </c>
    </row>
    <row r="54" spans="1:5" s="12" customFormat="1" ht="35.1" hidden="1" customHeight="1" x14ac:dyDescent="0.3">
      <c r="A54" s="8" t="s">
        <v>38</v>
      </c>
      <c r="B54" s="5" t="s">
        <v>25</v>
      </c>
      <c r="C54" s="40">
        <f>C55</f>
        <v>0</v>
      </c>
      <c r="D54" s="40">
        <f t="shared" si="12"/>
        <v>0</v>
      </c>
      <c r="E54" s="40">
        <f t="shared" si="12"/>
        <v>0</v>
      </c>
    </row>
    <row r="55" spans="1:5" s="12" customFormat="1" ht="31.35" hidden="1" customHeight="1" x14ac:dyDescent="0.3">
      <c r="A55" s="8" t="s">
        <v>39</v>
      </c>
      <c r="B55" s="5" t="s">
        <v>25</v>
      </c>
      <c r="C55" s="40">
        <f>C56</f>
        <v>0</v>
      </c>
      <c r="D55" s="40">
        <f t="shared" si="12"/>
        <v>0</v>
      </c>
      <c r="E55" s="40">
        <f t="shared" si="12"/>
        <v>0</v>
      </c>
    </row>
    <row r="56" spans="1:5" s="12" customFormat="1" ht="31.2" hidden="1" x14ac:dyDescent="0.3">
      <c r="A56" s="6" t="s">
        <v>57</v>
      </c>
      <c r="B56" s="2" t="s">
        <v>25</v>
      </c>
      <c r="C56" s="40"/>
      <c r="D56" s="40"/>
      <c r="E56" s="40"/>
    </row>
    <row r="57" spans="1:5" s="12" customFormat="1" ht="93.6" hidden="1" x14ac:dyDescent="0.3">
      <c r="A57" s="15" t="s">
        <v>11</v>
      </c>
      <c r="B57" s="16" t="s">
        <v>12</v>
      </c>
      <c r="C57" s="43"/>
      <c r="D57" s="43"/>
      <c r="E57" s="43"/>
    </row>
    <row r="58" spans="1:5" s="12" customFormat="1" ht="78" hidden="1" x14ac:dyDescent="0.3">
      <c r="A58" s="15" t="s">
        <v>52</v>
      </c>
      <c r="B58" s="16" t="s">
        <v>31</v>
      </c>
      <c r="C58" s="43"/>
      <c r="D58" s="43"/>
      <c r="E58" s="43"/>
    </row>
    <row r="59" spans="1:5" s="12" customFormat="1" ht="15.6" hidden="1" x14ac:dyDescent="0.3">
      <c r="A59" s="15"/>
      <c r="B59" s="16"/>
      <c r="C59" s="43"/>
      <c r="D59" s="43"/>
      <c r="E59" s="43"/>
    </row>
    <row r="60" spans="1:5" s="12" customFormat="1" ht="15.6" hidden="1" x14ac:dyDescent="0.3">
      <c r="A60" s="15"/>
      <c r="B60" s="16"/>
      <c r="C60" s="43"/>
      <c r="D60" s="43"/>
      <c r="E60" s="43"/>
    </row>
    <row r="61" spans="1:5" s="12" customFormat="1" ht="46.8" hidden="1" x14ac:dyDescent="0.3">
      <c r="A61" s="7" t="s">
        <v>53</v>
      </c>
      <c r="B61" s="3" t="s">
        <v>13</v>
      </c>
      <c r="C61" s="43"/>
      <c r="D61" s="43"/>
      <c r="E61" s="43"/>
    </row>
    <row r="62" spans="1:5" s="12" customFormat="1" ht="31.2" hidden="1" x14ac:dyDescent="0.3">
      <c r="A62" s="15" t="s">
        <v>54</v>
      </c>
      <c r="B62" s="16" t="s">
        <v>14</v>
      </c>
      <c r="C62" s="43"/>
      <c r="D62" s="43"/>
      <c r="E62" s="43"/>
    </row>
    <row r="63" spans="1:5" s="12" customFormat="1" ht="46.8" hidden="1" x14ac:dyDescent="0.3">
      <c r="A63" s="15" t="s">
        <v>55</v>
      </c>
      <c r="B63" s="16" t="s">
        <v>15</v>
      </c>
      <c r="C63" s="43"/>
      <c r="D63" s="43"/>
      <c r="E63" s="43"/>
    </row>
    <row r="64" spans="1:5" s="12" customFormat="1" ht="62.4" hidden="1" x14ac:dyDescent="0.3">
      <c r="A64" s="15" t="s">
        <v>56</v>
      </c>
      <c r="B64" s="16" t="s">
        <v>16</v>
      </c>
      <c r="C64" s="43"/>
      <c r="D64" s="43"/>
      <c r="E64" s="43"/>
    </row>
    <row r="65" spans="1:5" s="18" customFormat="1" ht="46.35" customHeight="1" x14ac:dyDescent="0.3">
      <c r="A65" s="11" t="s">
        <v>17</v>
      </c>
      <c r="B65" s="17" t="s">
        <v>18</v>
      </c>
      <c r="C65" s="39">
        <f>C66</f>
        <v>-1440893.77</v>
      </c>
      <c r="D65" s="40">
        <v>0</v>
      </c>
      <c r="E65" s="40">
        <v>0</v>
      </c>
    </row>
    <row r="66" spans="1:5" s="12" customFormat="1" ht="63" customHeight="1" x14ac:dyDescent="0.3">
      <c r="A66" s="13" t="s">
        <v>40</v>
      </c>
      <c r="B66" s="14" t="s">
        <v>19</v>
      </c>
      <c r="C66" s="40">
        <f>C67</f>
        <v>-1440893.77</v>
      </c>
      <c r="D66" s="40">
        <v>0</v>
      </c>
      <c r="E66" s="40">
        <v>0</v>
      </c>
    </row>
    <row r="67" spans="1:5" s="12" customFormat="1" ht="69" customHeight="1" x14ac:dyDescent="0.3">
      <c r="A67" s="13" t="s">
        <v>41</v>
      </c>
      <c r="B67" s="14" t="s">
        <v>21</v>
      </c>
      <c r="C67" s="40">
        <v>-1440893.77</v>
      </c>
      <c r="D67" s="40"/>
      <c r="E67" s="40"/>
    </row>
    <row r="69" spans="1:5" x14ac:dyDescent="0.3">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 руб</vt:lpstr>
      <vt:lpstr>рублей</vt:lpstr>
      <vt:lpstr>' руб'!Заголовки_для_печати</vt:lpstr>
      <vt:lpstr>'тыс . руб'!Заголовки_для_печати</vt:lpstr>
      <vt:lpstr>' руб'!Область_печати</vt:lpstr>
      <vt:lpstr>'тыс . руб'!Область_печати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2022-11-10T06:09:19Z</dcterms:modified>
</cp:coreProperties>
</file>