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28" activeTab="1"/>
  </bookViews>
  <sheets>
    <sheet name="рублей" sheetId="2" r:id="rId1"/>
    <sheet name="тыс . руб" sheetId="1" r:id="rId2"/>
  </sheets>
  <definedNames>
    <definedName name="_xlnm.Print_Titles" localSheetId="0">рублей!$7:$8</definedName>
    <definedName name="_xlnm.Print_Titles" localSheetId="1">'тыс . руб'!$6:$7</definedName>
  </definedNames>
  <calcPr calcId="124519"/>
</workbook>
</file>

<file path=xl/calcChain.xml><?xml version="1.0" encoding="utf-8"?>
<calcChain xmlns="http://schemas.openxmlformats.org/spreadsheetml/2006/main">
  <c r="C24" i="2"/>
  <c r="E25"/>
  <c r="E24" s="1"/>
  <c r="D25"/>
  <c r="D24" s="1"/>
  <c r="C25"/>
  <c r="E20" i="1" l="1"/>
  <c r="E19" s="1"/>
  <c r="D20"/>
  <c r="D19"/>
  <c r="C20"/>
  <c r="C19" s="1"/>
  <c r="C21" i="2"/>
  <c r="C20" s="1"/>
  <c r="E33" i="1"/>
  <c r="D33"/>
  <c r="C33"/>
  <c r="E42" i="2"/>
  <c r="D42"/>
  <c r="E41"/>
  <c r="D41"/>
  <c r="E40"/>
  <c r="E34" s="1"/>
  <c r="D40"/>
  <c r="D34" s="1"/>
  <c r="C42"/>
  <c r="C41" s="1"/>
  <c r="C40" s="1"/>
  <c r="C34" s="1"/>
  <c r="E46"/>
  <c r="D46"/>
  <c r="E45"/>
  <c r="D45"/>
  <c r="D44" s="1"/>
  <c r="E44"/>
  <c r="C46"/>
  <c r="C45" s="1"/>
  <c r="C44" s="1"/>
  <c r="E45" i="1"/>
  <c r="E44" s="1"/>
  <c r="E43" s="1"/>
  <c r="D45"/>
  <c r="D44" s="1"/>
  <c r="D43" s="1"/>
  <c r="C45"/>
  <c r="C44" s="1"/>
  <c r="C43" s="1"/>
  <c r="E41"/>
  <c r="D41"/>
  <c r="D40" s="1"/>
  <c r="D39" s="1"/>
  <c r="E40"/>
  <c r="E39" s="1"/>
  <c r="C41"/>
  <c r="C40" s="1"/>
  <c r="C39" s="1"/>
  <c r="E24"/>
  <c r="D24"/>
  <c r="C24"/>
  <c r="E17"/>
  <c r="D17"/>
  <c r="C17"/>
  <c r="E18" i="2"/>
  <c r="D18"/>
  <c r="C18"/>
  <c r="C56" i="1"/>
  <c r="C55" s="1"/>
  <c r="C57" i="2"/>
  <c r="C56" s="1"/>
  <c r="E15" i="1" l="1"/>
  <c r="E14" s="1"/>
  <c r="D15"/>
  <c r="D14" s="1"/>
  <c r="C15"/>
  <c r="C14" s="1"/>
  <c r="E16" i="2"/>
  <c r="E15" s="1"/>
  <c r="D16"/>
  <c r="D15" s="1"/>
  <c r="C16"/>
  <c r="C15" s="1"/>
  <c r="C33"/>
  <c r="E33"/>
  <c r="D33"/>
  <c r="E23"/>
  <c r="E13"/>
  <c r="E12" s="1"/>
  <c r="E11" s="1"/>
  <c r="D13"/>
  <c r="D12" s="1"/>
  <c r="D11" s="1"/>
  <c r="C13"/>
  <c r="C12" s="1"/>
  <c r="C11" s="1"/>
  <c r="E23" i="1"/>
  <c r="D23"/>
  <c r="C23"/>
  <c r="E32"/>
  <c r="D32"/>
  <c r="C32"/>
  <c r="E12"/>
  <c r="E11" s="1"/>
  <c r="E10" s="1"/>
  <c r="D12"/>
  <c r="D11" s="1"/>
  <c r="D10" s="1"/>
  <c r="C12"/>
  <c r="C11" s="1"/>
  <c r="C10" s="1"/>
  <c r="D23" i="2" l="1"/>
  <c r="D10" s="1"/>
  <c r="D9" s="1"/>
  <c r="E10"/>
  <c r="E9" s="1"/>
  <c r="E22" i="1"/>
  <c r="E9" s="1"/>
  <c r="E8" s="1"/>
  <c r="D22"/>
  <c r="D9" s="1"/>
  <c r="D8" s="1"/>
  <c r="C22"/>
  <c r="C9" s="1"/>
  <c r="C8" s="1"/>
  <c r="C23" i="2"/>
  <c r="C10" l="1"/>
  <c r="C9" s="1"/>
</calcChain>
</file>

<file path=xl/sharedStrings.xml><?xml version="1.0" encoding="utf-8"?>
<sst xmlns="http://schemas.openxmlformats.org/spreadsheetml/2006/main" count="206" uniqueCount="108">
  <si>
    <t>Безвозмездные поступления в бюджет муниципального образования</t>
  </si>
  <si>
    <t>тыс. рублей</t>
  </si>
  <si>
    <t>2019 год</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</si>
  <si>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</si>
  <si>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</si>
  <si>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</si>
  <si>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</si>
  <si>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</si>
  <si>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</si>
  <si>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</si>
  <si>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городских поселений на выравнивание бюджетной обеспеченности</t>
  </si>
  <si>
    <t xml:space="preserve">     дотации бюджетам городских поселений на выравнивание бюджетной обеспеченности за счёт средств областного бюджета</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</si>
  <si>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</si>
  <si>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</si>
  <si>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</si>
  <si>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</si>
  <si>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t>
  </si>
  <si>
    <t>Прочие межбюджетные трансферты, передаваемые бюджетам городских поселений</t>
  </si>
  <si>
    <t>рублей</t>
  </si>
  <si>
    <t xml:space="preserve">Субсидии бюджетам бюджетной системы Российской Федерации (межбюджетные субсидии)
</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</si>
  <si>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</si>
  <si>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</si>
  <si>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</si>
  <si>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</si>
  <si>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</si>
  <si>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2 18 05000 13 0000 180</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</si>
  <si>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</si>
  <si>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</si>
  <si>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</si>
  <si>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</si>
  <si>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</si>
  <si>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</si>
  <si>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</si>
  <si>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</si>
  <si>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</si>
  <si>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</si>
  <si>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</si>
  <si>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
</t>
  </si>
  <si>
    <t xml:space="preserve">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</si>
  <si>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</si>
  <si>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межбюджетные трансферты, передаваемые бюджетам городских поселений в целях обеспечения надлежащего осуществления полномочий по решению вопросов местного значения</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</si>
  <si>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</si>
  <si>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</si>
  <si>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</si>
  <si>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</si>
  <si>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</si>
  <si>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</si>
  <si>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</si>
  <si>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Возврат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</si>
  <si>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</si>
  <si>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 xml:space="preserve">     прочие межбюджетные трансферты, передаваемые бюджетам городских поселений</t>
  </si>
  <si>
    <t xml:space="preserve">     межбюджетные трансферты, передаваемые бюджетам городских поселений на поддержку мер по обеспечению сбалансированности бюджетов</t>
  </si>
  <si>
    <t>Прочие субсидии</t>
  </si>
  <si>
    <t>Прочие субсидии бюджетам городских поселений</t>
  </si>
  <si>
    <t>Код бюджетной
классификации</t>
  </si>
  <si>
    <t>2021 год</t>
  </si>
  <si>
    <t xml:space="preserve">Приложение № 2                                          к Решению Совета муниципального образования город Балаково "О бюджете муниципального образования город Балаково на 2019 год и на плановый период 2020 и 2021 годов" от ________2018 года
</t>
  </si>
  <si>
    <r>
      <t xml:space="preserve">город Балаково на 2019 год </t>
    </r>
    <r>
      <rPr>
        <b/>
        <sz val="14"/>
        <color theme="1"/>
        <rFont val="Times New Roman"/>
        <family val="1"/>
        <charset val="204"/>
      </rPr>
      <t>и на плановый период 2020 и 2021 годов</t>
    </r>
  </si>
  <si>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</si>
  <si>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</si>
  <si>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</si>
  <si>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</si>
  <si>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2 07 05000 13 0000 150</t>
  </si>
  <si>
    <t>2 07 05030 13 0000 150</t>
  </si>
  <si>
    <t xml:space="preserve">2 19 00000 13 0000 150
</t>
  </si>
  <si>
    <t xml:space="preserve">2 19 60010 13 0000 150
</t>
  </si>
  <si>
    <t>2 02 10000 00 0000 150</t>
  </si>
  <si>
    <t>2 02 15001 13 0000 150</t>
  </si>
  <si>
    <t>2 02 15001 00 0000 150</t>
  </si>
  <si>
    <t>2 02 15001 13 0001 150</t>
  </si>
  <si>
    <t xml:space="preserve">2 02 20000 00 0000 150
</t>
  </si>
  <si>
    <t xml:space="preserve">2 02 25466 00 0000 150
</t>
  </si>
  <si>
    <t xml:space="preserve">2 02 25466 13 0000 150
</t>
  </si>
  <si>
    <t xml:space="preserve">2 02 25555 00 0000 150
</t>
  </si>
  <si>
    <t>2 02 25555 00 0000 150</t>
  </si>
  <si>
    <t xml:space="preserve">2 02 25555 13 0000 150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</si>
  <si>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</si>
  <si>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</si>
  <si>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</si>
  <si>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</si>
  <si>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</si>
  <si>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</si>
  <si>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</si>
  <si>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</si>
  <si>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</si>
  <si>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</si>
  <si>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</si>
  <si>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</si>
  <si>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</si>
  <si>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</si>
  <si>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</si>
  <si>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</si>
  <si>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</si>
  <si>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</si>
  <si>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2 02 49999 13 0900 150</t>
  </si>
  <si>
    <t>2 02 49999 13 0600 150</t>
  </si>
  <si>
    <t>2 02 49999 13 0400 150</t>
  </si>
  <si>
    <t>2 02 49999 13 0300 150</t>
  </si>
  <si>
    <t>2 02 49999 13 0100 150</t>
  </si>
  <si>
    <t>2 02 49999 13 0000 150</t>
  </si>
  <si>
    <t>2 02 49999 00 0000 150</t>
  </si>
  <si>
    <t>2 02 40014 13 0018 150</t>
  </si>
  <si>
    <t>2 02 40014 13 0015 150</t>
  </si>
  <si>
    <t xml:space="preserve">     межбюджетные трансферты,передаваемые бюджетам городских поселений на выравнивание возможностей местных бюджетов по обеспечению повышения оплаты труда отдельным категориям работников бюджетной сферы</t>
  </si>
  <si>
    <t>Наименование безвозмездных поступлений</t>
  </si>
  <si>
    <t>Субсидии бюджетам бюджетной системы Российской Федерации (межбюджетные субсидии)</t>
  </si>
  <si>
    <t xml:space="preserve">Приложение № 2                                          к Решению Совета муниципального образования город Балаково "О бюджете муниципального образования город Балаково на 2019 год и на плановый период 2020 и 2021 годов" от __ декабря 2018 года №
</t>
  </si>
  <si>
    <t xml:space="preserve">2 02 29999 13 0075 150
</t>
  </si>
</sst>
</file>

<file path=xl/styles.xml><?xml version="1.0" encoding="utf-8"?>
<styleSheet xmlns="http://schemas.openxmlformats.org/spreadsheetml/2006/main">
  <numFmts count="1">
    <numFmt numFmtId="164" formatCode="#,##0.0"/>
  </numFmts>
  <fonts count="24">
    <font>
      <sz val="11"/>
      <color theme="1"/>
      <name val="Calibri"/>
      <family val="2"/>
      <charset val="204"/>
      <scheme val="minor"/>
    </font>
    <font>
      <sz val="10"/>
      <color rgb="FF000000"/>
      <name val="Times New Roman"/>
      <family val="1"/>
      <charset val="204"/>
    </font>
    <font>
      <sz val="10"/>
      <color theme="1"/>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i/>
      <sz val="12"/>
      <color theme="1"/>
      <name val="Times New Roman"/>
      <family val="1"/>
      <charset val="204"/>
    </font>
    <font>
      <i/>
      <sz val="12"/>
      <color rgb="FF000000"/>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1"/>
      <color theme="1"/>
      <name val="Calibri"/>
      <family val="2"/>
      <charset val="204"/>
      <scheme val="minor"/>
    </font>
    <font>
      <sz val="12"/>
      <color indexed="8"/>
      <name val="Times New Roman"/>
      <family val="1"/>
      <charset val="204"/>
    </font>
    <font>
      <sz val="12"/>
      <name val="Times New Roman"/>
      <family val="1"/>
      <charset val="204"/>
    </font>
    <font>
      <sz val="11"/>
      <color theme="1"/>
      <name val="Times New Roman"/>
      <family val="1"/>
      <charset val="204"/>
    </font>
    <font>
      <sz val="11"/>
      <color rgb="FF000000"/>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b/>
      <i/>
      <sz val="10"/>
      <color theme="1"/>
      <name val="Times New Roman"/>
      <family val="1"/>
      <charset val="204"/>
    </font>
    <font>
      <b/>
      <i/>
      <sz val="10"/>
      <color rgb="FF000000"/>
      <name val="Times New Roman"/>
      <family val="1"/>
      <charset val="204"/>
    </font>
  </fonts>
  <fills count="3">
    <fill>
      <patternFill patternType="none"/>
    </fill>
    <fill>
      <patternFill patternType="gray125"/>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7" fillId="0" borderId="0"/>
  </cellStyleXfs>
  <cellXfs count="98">
    <xf numFmtId="0" fontId="0" fillId="0" borderId="0" xfId="0"/>
    <xf numFmtId="0" fontId="0" fillId="0" borderId="0" xfId="0"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vertical="center" wrapText="1"/>
    </xf>
    <xf numFmtId="0" fontId="10" fillId="0" borderId="1" xfId="0" applyFont="1" applyBorder="1" applyAlignment="1">
      <alignment vertical="center" wrapText="1"/>
    </xf>
    <xf numFmtId="164" fontId="11" fillId="0" borderId="1" xfId="0" applyNumberFormat="1" applyFont="1" applyBorder="1" applyAlignment="1">
      <alignment horizontal="center" vertical="center" shrinkToFit="1"/>
    </xf>
    <xf numFmtId="164" fontId="11" fillId="0" borderId="1" xfId="0" applyNumberFormat="1" applyFont="1" applyFill="1" applyBorder="1" applyAlignment="1">
      <alignment horizontal="center" vertical="center" shrinkToFit="1"/>
    </xf>
    <xf numFmtId="0" fontId="11" fillId="0" borderId="1" xfId="0" applyFont="1" applyBorder="1" applyAlignment="1">
      <alignment vertical="center" wrapText="1"/>
    </xf>
    <xf numFmtId="0" fontId="5" fillId="0" borderId="0" xfId="0" applyFont="1" applyFill="1" applyBorder="1" applyAlignment="1">
      <alignment horizontal="right"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shrinkToFit="1"/>
    </xf>
    <xf numFmtId="0" fontId="0" fillId="0" borderId="0" xfId="0" applyFill="1" applyAlignment="1">
      <alignment vertical="center"/>
    </xf>
    <xf numFmtId="0" fontId="0" fillId="0" borderId="0" xfId="0" applyAlignment="1">
      <alignment vertical="center"/>
    </xf>
    <xf numFmtId="0" fontId="0" fillId="0" borderId="0" xfId="0" applyAlignment="1">
      <alignment vertical="center"/>
    </xf>
    <xf numFmtId="4" fontId="6" fillId="0" borderId="1" xfId="0" applyNumberFormat="1" applyFont="1" applyFill="1" applyBorder="1" applyAlignment="1">
      <alignment horizontal="center" vertical="center" shrinkToFit="1"/>
    </xf>
    <xf numFmtId="4" fontId="6" fillId="0" borderId="1" xfId="0" applyNumberFormat="1" applyFont="1" applyBorder="1" applyAlignment="1">
      <alignment horizontal="center" vertical="center" shrinkToFit="1"/>
    </xf>
    <xf numFmtId="4" fontId="11" fillId="0" borderId="1" xfId="0" applyNumberFormat="1" applyFont="1" applyFill="1" applyBorder="1" applyAlignment="1">
      <alignment horizontal="center" vertical="center" shrinkToFit="1"/>
    </xf>
    <xf numFmtId="4" fontId="11" fillId="0" borderId="1" xfId="0" applyNumberFormat="1" applyFont="1" applyBorder="1" applyAlignment="1">
      <alignment horizontal="center" vertical="center" shrinkToFit="1"/>
    </xf>
    <xf numFmtId="0" fontId="12" fillId="0" borderId="0" xfId="0" applyFont="1" applyAlignment="1">
      <alignment vertical="center"/>
    </xf>
    <xf numFmtId="0" fontId="10" fillId="0" borderId="1" xfId="0" applyFont="1" applyFill="1" applyBorder="1" applyAlignment="1">
      <alignment vertical="center" wrapText="1"/>
    </xf>
    <xf numFmtId="0" fontId="13" fillId="0" borderId="1" xfId="0" applyFont="1" applyBorder="1" applyAlignment="1">
      <alignment vertical="center" wrapText="1"/>
    </xf>
    <xf numFmtId="164" fontId="14" fillId="0" borderId="1" xfId="0" applyNumberFormat="1" applyFont="1" applyFill="1" applyBorder="1" applyAlignment="1">
      <alignment horizontal="left" vertical="center" wrapText="1"/>
    </xf>
    <xf numFmtId="0" fontId="13" fillId="2" borderId="1" xfId="0" applyFont="1" applyFill="1" applyBorder="1" applyAlignment="1">
      <alignment vertical="center" wrapText="1"/>
    </xf>
    <xf numFmtId="0" fontId="11" fillId="0" borderId="0" xfId="0" applyFont="1" applyAlignment="1">
      <alignment vertical="center"/>
    </xf>
    <xf numFmtId="0" fontId="15" fillId="0" borderId="0" xfId="0" applyFont="1" applyAlignment="1">
      <alignment vertical="center"/>
    </xf>
    <xf numFmtId="4" fontId="15" fillId="0" borderId="0" xfId="0" applyNumberFormat="1" applyFont="1" applyFill="1" applyAlignment="1">
      <alignment horizontal="center" vertical="center" shrinkToFit="1"/>
    </xf>
    <xf numFmtId="4" fontId="15" fillId="0" borderId="0" xfId="0" applyNumberFormat="1" applyFont="1" applyAlignment="1">
      <alignment horizontal="center" vertical="center" shrinkToFit="1"/>
    </xf>
    <xf numFmtId="4" fontId="11" fillId="0" borderId="0" xfId="0" applyNumberFormat="1" applyFont="1" applyFill="1" applyAlignment="1">
      <alignment horizontal="center" vertical="center" shrinkToFit="1"/>
    </xf>
    <xf numFmtId="4" fontId="11" fillId="0" borderId="0" xfId="0" applyNumberFormat="1" applyFont="1" applyAlignment="1">
      <alignment horizontal="center" vertical="center" shrinkToFit="1"/>
    </xf>
    <xf numFmtId="0" fontId="0" fillId="0" borderId="0" xfId="0" applyAlignment="1">
      <alignment vertical="center"/>
    </xf>
    <xf numFmtId="164" fontId="14" fillId="0" borderId="1" xfId="0" applyNumberFormat="1" applyFont="1" applyFill="1" applyBorder="1" applyAlignment="1">
      <alignment horizontal="center" vertical="center" shrinkToFit="1"/>
    </xf>
    <xf numFmtId="0" fontId="0" fillId="0" borderId="0" xfId="0" applyAlignment="1">
      <alignment vertical="center"/>
    </xf>
    <xf numFmtId="0" fontId="18" fillId="0" borderId="1" xfId="1" applyNumberFormat="1" applyFont="1" applyFill="1" applyBorder="1" applyAlignment="1" applyProtection="1">
      <alignment horizontal="left" vertical="center" wrapText="1"/>
      <protection hidden="1"/>
    </xf>
    <xf numFmtId="0" fontId="14" fillId="0" borderId="1" xfId="1" applyNumberFormat="1" applyFont="1" applyFill="1" applyBorder="1" applyAlignment="1" applyProtection="1">
      <alignment horizontal="left" vertical="center" wrapText="1"/>
      <protection hidden="1"/>
    </xf>
    <xf numFmtId="0" fontId="0" fillId="0" borderId="0" xfId="0" applyAlignment="1">
      <alignment vertical="center"/>
    </xf>
    <xf numFmtId="0" fontId="0" fillId="0" borderId="0" xfId="0" applyAlignment="1">
      <alignment vertical="center"/>
    </xf>
    <xf numFmtId="0" fontId="0" fillId="0" borderId="0" xfId="0" applyAlignment="1">
      <alignment vertical="center"/>
    </xf>
    <xf numFmtId="0" fontId="6" fillId="0" borderId="1" xfId="0"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vertical="center" wrapText="1"/>
    </xf>
    <xf numFmtId="0" fontId="14" fillId="0" borderId="1" xfId="0" applyFont="1" applyFill="1" applyBorder="1" applyAlignment="1">
      <alignment horizontal="left" vertical="center" wrapText="1"/>
    </xf>
    <xf numFmtId="4" fontId="13" fillId="0" borderId="1" xfId="0" applyNumberFormat="1" applyFont="1" applyFill="1" applyBorder="1" applyAlignment="1">
      <alignment horizontal="center" vertical="center" shrinkToFit="1"/>
    </xf>
    <xf numFmtId="164" fontId="11" fillId="2" borderId="1" xfId="0" applyNumberFormat="1" applyFont="1" applyFill="1" applyBorder="1" applyAlignment="1">
      <alignment horizontal="center" vertical="center" shrinkToFit="1"/>
    </xf>
    <xf numFmtId="0" fontId="10" fillId="0" borderId="1" xfId="0" applyNumberFormat="1"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 xfId="0" applyNumberFormat="1" applyFont="1" applyFill="1" applyBorder="1" applyAlignment="1">
      <alignment horizontal="center" vertical="center" shrinkToFit="1"/>
    </xf>
    <xf numFmtId="4" fontId="14" fillId="0" borderId="1" xfId="1" applyNumberFormat="1" applyFont="1" applyFill="1" applyBorder="1" applyAlignment="1" applyProtection="1">
      <alignment horizontal="center" vertical="center" shrinkToFit="1"/>
      <protection hidden="1"/>
    </xf>
    <xf numFmtId="49" fontId="18" fillId="0" borderId="1" xfId="1" applyNumberFormat="1" applyFont="1" applyFill="1" applyBorder="1" applyAlignment="1" applyProtection="1">
      <alignment horizontal="center" vertical="center" shrinkToFit="1"/>
      <protection hidden="1"/>
    </xf>
    <xf numFmtId="49" fontId="14" fillId="0" borderId="1" xfId="1" applyNumberFormat="1" applyFont="1" applyFill="1" applyBorder="1" applyAlignment="1" applyProtection="1">
      <alignment horizontal="center" vertical="center" shrinkToFit="1"/>
      <protection hidden="1"/>
    </xf>
    <xf numFmtId="0" fontId="14" fillId="0" borderId="1" xfId="0" applyNumberFormat="1" applyFont="1" applyFill="1" applyBorder="1" applyAlignment="1">
      <alignment horizontal="center" vertical="center" shrinkToFit="1"/>
    </xf>
    <xf numFmtId="0" fontId="14" fillId="0" borderId="1" xfId="1" applyNumberFormat="1" applyFont="1" applyFill="1" applyBorder="1" applyAlignment="1" applyProtection="1">
      <alignment horizontal="center" vertical="center" shrinkToFit="1"/>
      <protection hidden="1"/>
    </xf>
    <xf numFmtId="0" fontId="18" fillId="0" borderId="1" xfId="1" applyNumberFormat="1" applyFont="1" applyFill="1" applyBorder="1" applyAlignment="1" applyProtection="1">
      <alignment horizontal="center" vertical="center" shrinkToFit="1"/>
      <protection hidden="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23" fillId="0" borderId="1" xfId="0" applyFont="1" applyFill="1" applyBorder="1" applyAlignment="1">
      <alignment horizontal="center" vertical="center" wrapText="1"/>
    </xf>
    <xf numFmtId="0" fontId="6" fillId="0" borderId="1" xfId="0" applyFont="1" applyBorder="1" applyAlignment="1">
      <alignment horizontal="center" vertical="center" shrinkToFit="1"/>
    </xf>
    <xf numFmtId="0" fontId="11" fillId="0" borderId="1" xfId="0" applyFont="1" applyBorder="1" applyAlignment="1">
      <alignment horizontal="center" vertical="center" shrinkToFit="1"/>
    </xf>
    <xf numFmtId="0" fontId="9" fillId="0" borderId="1" xfId="0" applyFont="1" applyBorder="1" applyAlignment="1">
      <alignment horizontal="center" vertical="center" shrinkToFit="1"/>
    </xf>
    <xf numFmtId="0" fontId="13" fillId="2" borderId="1" xfId="0" applyFont="1" applyFill="1" applyBorder="1" applyAlignment="1">
      <alignment horizontal="center" vertical="center" shrinkToFit="1"/>
    </xf>
    <xf numFmtId="0" fontId="13" fillId="0" borderId="1" xfId="0" applyFont="1" applyBorder="1" applyAlignment="1">
      <alignment horizontal="center" vertical="center" shrinkToFit="1"/>
    </xf>
    <xf numFmtId="0" fontId="11" fillId="0" borderId="0" xfId="0" applyFont="1" applyAlignment="1">
      <alignment horizontal="center" vertical="center" shrinkToFit="1"/>
    </xf>
    <xf numFmtId="0" fontId="20" fillId="0" borderId="0" xfId="0" applyFont="1" applyAlignment="1">
      <alignment horizontal="center" vertical="center" shrinkToFit="1"/>
    </xf>
    <xf numFmtId="0" fontId="20" fillId="0" borderId="0" xfId="0" applyFont="1" applyAlignment="1">
      <alignment vertical="center" shrinkToFi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22" fillId="0" borderId="1" xfId="0" applyNumberFormat="1" applyFont="1" applyFill="1" applyBorder="1" applyAlignment="1">
      <alignment horizontal="center" vertical="center"/>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19" fillId="0" borderId="0" xfId="0" applyFont="1" applyFill="1" applyAlignment="1">
      <alignment vertical="center"/>
    </xf>
    <xf numFmtId="0" fontId="6"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20" fillId="0" borderId="0" xfId="0" applyFont="1" applyFill="1" applyAlignment="1">
      <alignment vertical="center"/>
    </xf>
    <xf numFmtId="0" fontId="11" fillId="0" borderId="1" xfId="0" applyNumberFormat="1" applyFont="1" applyFill="1" applyBorder="1" applyAlignment="1">
      <alignment horizontal="center" vertical="center" shrinkToFit="1"/>
    </xf>
    <xf numFmtId="0" fontId="9" fillId="0" borderId="1" xfId="0" applyNumberFormat="1" applyFont="1" applyFill="1" applyBorder="1" applyAlignment="1">
      <alignment horizontal="center" vertical="center" shrinkToFit="1"/>
    </xf>
    <xf numFmtId="0" fontId="11" fillId="0" borderId="1" xfId="0" applyFont="1" applyFill="1" applyBorder="1" applyAlignment="1">
      <alignment vertical="center" wrapText="1"/>
    </xf>
    <xf numFmtId="0" fontId="13" fillId="0" borderId="1" xfId="0" applyNumberFormat="1" applyFont="1" applyFill="1" applyBorder="1" applyAlignment="1">
      <alignment horizontal="center" vertical="center" shrinkToFit="1"/>
    </xf>
    <xf numFmtId="0" fontId="13" fillId="0" borderId="1" xfId="0" applyFont="1" applyFill="1" applyBorder="1" applyAlignment="1">
      <alignment vertical="center" wrapText="1"/>
    </xf>
    <xf numFmtId="0" fontId="6" fillId="0" borderId="1" xfId="0" applyFont="1" applyFill="1" applyBorder="1" applyAlignment="1">
      <alignment vertical="center" wrapText="1"/>
    </xf>
    <xf numFmtId="0" fontId="21" fillId="0" borderId="0" xfId="0" applyFont="1" applyFill="1" applyAlignment="1">
      <alignment vertical="center"/>
    </xf>
    <xf numFmtId="0" fontId="0" fillId="0" borderId="0" xfId="0" applyNumberFormat="1" applyFill="1" applyAlignment="1">
      <alignment vertical="center"/>
    </xf>
    <xf numFmtId="0" fontId="5" fillId="0" borderId="0" xfId="0" applyFont="1" applyBorder="1" applyAlignment="1">
      <alignment horizontal="right" vertical="center" wrapText="1"/>
    </xf>
    <xf numFmtId="0" fontId="3" fillId="0" borderId="0" xfId="0" applyFont="1" applyAlignment="1">
      <alignment horizontal="center" vertical="center" wrapText="1"/>
    </xf>
    <xf numFmtId="0" fontId="0" fillId="0" borderId="0" xfId="0" applyAlignment="1">
      <alignment vertical="center"/>
    </xf>
    <xf numFmtId="0" fontId="1" fillId="0" borderId="0" xfId="0" applyFont="1" applyAlignment="1">
      <alignment horizontal="right" vertical="center" wrapText="1"/>
    </xf>
    <xf numFmtId="0" fontId="16" fillId="0" borderId="0" xfId="0" applyFont="1" applyAlignment="1">
      <alignment horizontal="left" vertical="center" wrapText="1"/>
    </xf>
    <xf numFmtId="0" fontId="5" fillId="0" borderId="0" xfId="0" applyFont="1" applyFill="1" applyBorder="1" applyAlignment="1">
      <alignment horizontal="right" vertical="center" wrapText="1"/>
    </xf>
    <xf numFmtId="0" fontId="0" fillId="0" borderId="0" xfId="0" applyNumberFormat="1" applyFill="1" applyAlignment="1">
      <alignment vertical="center"/>
    </xf>
    <xf numFmtId="0" fontId="1" fillId="0" borderId="0" xfId="0" applyFont="1" applyFill="1" applyAlignment="1">
      <alignment horizontal="right" vertical="center" wrapText="1"/>
    </xf>
    <xf numFmtId="0" fontId="16" fillId="0" borderId="0" xfId="0" applyFont="1" applyFill="1" applyAlignment="1">
      <alignment horizontal="left" vertical="center" wrapText="1"/>
    </xf>
    <xf numFmtId="0" fontId="15" fillId="0" borderId="0" xfId="0" applyFont="1" applyFill="1" applyAlignment="1">
      <alignment horizontal="left" vertical="center" wrapText="1"/>
    </xf>
    <xf numFmtId="0" fontId="3"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E66"/>
  <sheetViews>
    <sheetView topLeftCell="A3" zoomScale="85" zoomScaleNormal="85" workbookViewId="0">
      <selection activeCell="G27" sqref="G27"/>
    </sheetView>
  </sheetViews>
  <sheetFormatPr defaultColWidth="8.77734375" defaultRowHeight="14.4"/>
  <cols>
    <col min="1" max="1" width="17.5546875" style="16" customWidth="1"/>
    <col min="2" max="2" width="48.21875" style="16" customWidth="1"/>
    <col min="3" max="3" width="12.21875" style="15" customWidth="1"/>
    <col min="4" max="5" width="11.21875" style="16" customWidth="1"/>
    <col min="6" max="16384" width="8.77734375" style="16"/>
  </cols>
  <sheetData>
    <row r="2" spans="1:5" ht="115.2" customHeight="1">
      <c r="A2" s="89"/>
      <c r="B2" s="90"/>
      <c r="C2" s="91" t="s">
        <v>56</v>
      </c>
      <c r="D2" s="91"/>
      <c r="E2" s="91"/>
    </row>
    <row r="3" spans="1:5" ht="14.55" customHeight="1">
      <c r="A3" s="89"/>
      <c r="B3" s="90"/>
      <c r="C3" s="44"/>
      <c r="D3" s="44"/>
      <c r="E3" s="44"/>
    </row>
    <row r="4" spans="1:5" ht="22.35" customHeight="1">
      <c r="A4" s="88" t="s">
        <v>0</v>
      </c>
      <c r="B4" s="88"/>
      <c r="C4" s="88"/>
      <c r="D4" s="88"/>
      <c r="E4" s="88"/>
    </row>
    <row r="5" spans="1:5" ht="20.55" customHeight="1">
      <c r="A5" s="88" t="s">
        <v>57</v>
      </c>
      <c r="B5" s="88"/>
      <c r="C5" s="88"/>
      <c r="D5" s="88"/>
      <c r="E5" s="88"/>
    </row>
    <row r="6" spans="1:5">
      <c r="A6" s="1"/>
      <c r="B6" s="1"/>
      <c r="C6" s="11"/>
      <c r="D6" s="87" t="s">
        <v>18</v>
      </c>
      <c r="E6" s="87"/>
    </row>
    <row r="7" spans="1:5" s="40" customFormat="1" ht="36.6" customHeight="1">
      <c r="A7" s="42" t="s">
        <v>54</v>
      </c>
      <c r="B7" s="43" t="s">
        <v>104</v>
      </c>
      <c r="C7" s="12" t="s">
        <v>2</v>
      </c>
      <c r="D7" s="41" t="s">
        <v>3</v>
      </c>
      <c r="E7" s="41" t="s">
        <v>55</v>
      </c>
    </row>
    <row r="8" spans="1:5" ht="15.6">
      <c r="A8" s="2">
        <v>1</v>
      </c>
      <c r="B8" s="3">
        <v>2</v>
      </c>
      <c r="C8" s="13">
        <v>3</v>
      </c>
      <c r="D8" s="4">
        <v>4</v>
      </c>
      <c r="E8" s="5">
        <v>5</v>
      </c>
    </row>
    <row r="9" spans="1:5" ht="15.6">
      <c r="A9" s="60" t="s">
        <v>4</v>
      </c>
      <c r="B9" s="6" t="s">
        <v>5</v>
      </c>
      <c r="C9" s="18">
        <f>C10+C40+C44+C48+C56</f>
        <v>49628474</v>
      </c>
      <c r="D9" s="18">
        <f>D10+D40+D44+D48+D56</f>
        <v>37509660</v>
      </c>
      <c r="E9" s="18">
        <f>E10+E40+E44+E48+E56</f>
        <v>36991610</v>
      </c>
    </row>
    <row r="10" spans="1:5" ht="46.8">
      <c r="A10" s="61" t="s">
        <v>6</v>
      </c>
      <c r="B10" s="7" t="s">
        <v>7</v>
      </c>
      <c r="C10" s="18">
        <f>C11+C15+C23</f>
        <v>49628474</v>
      </c>
      <c r="D10" s="18">
        <f>D11+D15+D23</f>
        <v>37509660</v>
      </c>
      <c r="E10" s="18">
        <f>E11+E15+E23</f>
        <v>36991610</v>
      </c>
    </row>
    <row r="11" spans="1:5" ht="31.2">
      <c r="A11" s="62" t="s">
        <v>66</v>
      </c>
      <c r="B11" s="6" t="s">
        <v>8</v>
      </c>
      <c r="C11" s="18">
        <f>C12</f>
        <v>8964864</v>
      </c>
      <c r="D11" s="19">
        <f t="shared" ref="D11:E13" si="0">D12</f>
        <v>9308900</v>
      </c>
      <c r="E11" s="19">
        <f t="shared" si="0"/>
        <v>9643300</v>
      </c>
    </row>
    <row r="12" spans="1:5" ht="25.8" customHeight="1">
      <c r="A12" s="49" t="s">
        <v>68</v>
      </c>
      <c r="B12" s="7" t="s">
        <v>9</v>
      </c>
      <c r="C12" s="20">
        <f>C13</f>
        <v>8964864</v>
      </c>
      <c r="D12" s="21">
        <f t="shared" si="0"/>
        <v>9308900</v>
      </c>
      <c r="E12" s="21">
        <f t="shared" si="0"/>
        <v>9643300</v>
      </c>
    </row>
    <row r="13" spans="1:5" ht="31.2">
      <c r="A13" s="49" t="s">
        <v>67</v>
      </c>
      <c r="B13" s="7" t="s">
        <v>10</v>
      </c>
      <c r="C13" s="20">
        <f>C14</f>
        <v>8964864</v>
      </c>
      <c r="D13" s="21">
        <f t="shared" si="0"/>
        <v>9308900</v>
      </c>
      <c r="E13" s="21">
        <f t="shared" si="0"/>
        <v>9643300</v>
      </c>
    </row>
    <row r="14" spans="1:5" ht="46.8">
      <c r="A14" s="49" t="s">
        <v>69</v>
      </c>
      <c r="B14" s="7" t="s">
        <v>11</v>
      </c>
      <c r="C14" s="20">
        <v>8964864</v>
      </c>
      <c r="D14" s="21">
        <v>9308900</v>
      </c>
      <c r="E14" s="21">
        <v>9643300</v>
      </c>
    </row>
    <row r="15" spans="1:5" s="22" customFormat="1" ht="39.6" customHeight="1">
      <c r="A15" s="62" t="s">
        <v>70</v>
      </c>
      <c r="B15" s="6" t="s">
        <v>19</v>
      </c>
      <c r="C15" s="18">
        <f>C16+C18+C20</f>
        <v>2826900</v>
      </c>
      <c r="D15" s="18">
        <f t="shared" ref="D15:E15" si="1">D16+D18</f>
        <v>0</v>
      </c>
      <c r="E15" s="18">
        <f t="shared" si="1"/>
        <v>0</v>
      </c>
    </row>
    <row r="16" spans="1:5" ht="78" hidden="1" customHeight="1">
      <c r="A16" s="49" t="s">
        <v>71</v>
      </c>
      <c r="B16" s="23" t="s">
        <v>20</v>
      </c>
      <c r="C16" s="20">
        <f>C17</f>
        <v>0</v>
      </c>
      <c r="D16" s="20">
        <f t="shared" ref="D16:E16" si="2">D17</f>
        <v>0</v>
      </c>
      <c r="E16" s="20">
        <f t="shared" si="2"/>
        <v>0</v>
      </c>
    </row>
    <row r="17" spans="1:5" ht="77.55" hidden="1" customHeight="1">
      <c r="A17" s="49" t="s">
        <v>72</v>
      </c>
      <c r="B17" s="23" t="s">
        <v>21</v>
      </c>
      <c r="C17" s="20"/>
      <c r="D17" s="21">
        <v>0</v>
      </c>
      <c r="E17" s="21">
        <v>0</v>
      </c>
    </row>
    <row r="18" spans="1:5" ht="79.95" hidden="1" customHeight="1">
      <c r="A18" s="49" t="s">
        <v>73</v>
      </c>
      <c r="B18" s="7" t="s">
        <v>37</v>
      </c>
      <c r="C18" s="20">
        <f>C19</f>
        <v>0</v>
      </c>
      <c r="D18" s="20">
        <f t="shared" ref="D18:E18" si="3">D19</f>
        <v>0</v>
      </c>
      <c r="E18" s="20">
        <f t="shared" si="3"/>
        <v>0</v>
      </c>
    </row>
    <row r="19" spans="1:5" ht="77.55" hidden="1" customHeight="1">
      <c r="A19" s="49" t="s">
        <v>75</v>
      </c>
      <c r="B19" s="7" t="s">
        <v>38</v>
      </c>
      <c r="C19" s="46"/>
      <c r="D19" s="21">
        <v>0</v>
      </c>
      <c r="E19" s="21">
        <v>0</v>
      </c>
    </row>
    <row r="20" spans="1:5" s="39" customFormat="1" ht="19.8" customHeight="1">
      <c r="A20" s="49" t="s">
        <v>76</v>
      </c>
      <c r="B20" s="7" t="s">
        <v>52</v>
      </c>
      <c r="C20" s="46">
        <f>C21</f>
        <v>2826900</v>
      </c>
      <c r="D20" s="21">
        <v>0</v>
      </c>
      <c r="E20" s="21">
        <v>0</v>
      </c>
    </row>
    <row r="21" spans="1:5" s="39" customFormat="1" ht="19.8" customHeight="1">
      <c r="A21" s="49" t="s">
        <v>77</v>
      </c>
      <c r="B21" s="7" t="s">
        <v>53</v>
      </c>
      <c r="C21" s="46">
        <f>C22</f>
        <v>2826900</v>
      </c>
      <c r="D21" s="21">
        <v>0</v>
      </c>
      <c r="E21" s="21">
        <v>0</v>
      </c>
    </row>
    <row r="22" spans="1:5" ht="54.6" customHeight="1">
      <c r="A22" s="50" t="s">
        <v>107</v>
      </c>
      <c r="B22" s="45" t="s">
        <v>58</v>
      </c>
      <c r="C22" s="20">
        <v>2826900</v>
      </c>
      <c r="D22" s="21">
        <v>0</v>
      </c>
      <c r="E22" s="21">
        <v>0</v>
      </c>
    </row>
    <row r="23" spans="1:5" ht="15.6">
      <c r="A23" s="62" t="s">
        <v>78</v>
      </c>
      <c r="B23" s="6" t="s">
        <v>12</v>
      </c>
      <c r="C23" s="18">
        <f>C24+C33</f>
        <v>37836710</v>
      </c>
      <c r="D23" s="19">
        <f t="shared" ref="D23:E23" si="4">D24+D33</f>
        <v>28200760</v>
      </c>
      <c r="E23" s="19">
        <f t="shared" si="4"/>
        <v>27348310</v>
      </c>
    </row>
    <row r="24" spans="1:5" ht="78">
      <c r="A24" s="49" t="s">
        <v>79</v>
      </c>
      <c r="B24" s="7" t="s">
        <v>13</v>
      </c>
      <c r="C24" s="20">
        <f>C25</f>
        <v>15088110</v>
      </c>
      <c r="D24" s="20">
        <f t="shared" ref="D24:E24" si="5">D25</f>
        <v>3264210</v>
      </c>
      <c r="E24" s="20">
        <f t="shared" si="5"/>
        <v>3264210</v>
      </c>
    </row>
    <row r="25" spans="1:5" ht="93.6">
      <c r="A25" s="49" t="s">
        <v>80</v>
      </c>
      <c r="B25" s="7" t="s">
        <v>14</v>
      </c>
      <c r="C25" s="20">
        <f>SUM(C26:C32)</f>
        <v>15088110</v>
      </c>
      <c r="D25" s="20">
        <f t="shared" ref="D25:E25" si="6">SUM(D26:D32)</f>
        <v>3264210</v>
      </c>
      <c r="E25" s="20">
        <f t="shared" si="6"/>
        <v>3264210</v>
      </c>
    </row>
    <row r="26" spans="1:5" ht="94.8" customHeight="1">
      <c r="A26" s="48" t="s">
        <v>81</v>
      </c>
      <c r="B26" s="7" t="s">
        <v>36</v>
      </c>
      <c r="C26" s="20">
        <v>0</v>
      </c>
      <c r="D26" s="21">
        <v>0</v>
      </c>
      <c r="E26" s="21">
        <v>0</v>
      </c>
    </row>
    <row r="27" spans="1:5" s="33" customFormat="1" ht="124.8">
      <c r="A27" s="50" t="s">
        <v>82</v>
      </c>
      <c r="B27" s="7" t="s">
        <v>39</v>
      </c>
      <c r="C27" s="20">
        <v>11723900</v>
      </c>
      <c r="D27" s="21">
        <v>0</v>
      </c>
      <c r="E27" s="21">
        <v>0</v>
      </c>
    </row>
    <row r="28" spans="1:5" ht="124.8" hidden="1">
      <c r="A28" s="49" t="s">
        <v>83</v>
      </c>
      <c r="B28" s="7" t="s">
        <v>15</v>
      </c>
      <c r="C28" s="20"/>
      <c r="D28" s="20"/>
      <c r="E28" s="20"/>
    </row>
    <row r="29" spans="1:5" ht="140.4">
      <c r="A29" s="48" t="s">
        <v>84</v>
      </c>
      <c r="B29" s="7" t="s">
        <v>60</v>
      </c>
      <c r="C29" s="20">
        <v>150000</v>
      </c>
      <c r="D29" s="20">
        <v>150000</v>
      </c>
      <c r="E29" s="20">
        <v>150000</v>
      </c>
    </row>
    <row r="30" spans="1:5" ht="115.8" customHeight="1">
      <c r="A30" s="48" t="s">
        <v>102</v>
      </c>
      <c r="B30" s="10" t="s">
        <v>59</v>
      </c>
      <c r="C30" s="20">
        <v>3114210</v>
      </c>
      <c r="D30" s="21">
        <v>3114210</v>
      </c>
      <c r="E30" s="21">
        <v>3114210</v>
      </c>
    </row>
    <row r="31" spans="1:5" ht="123.6" customHeight="1">
      <c r="A31" s="49" t="s">
        <v>101</v>
      </c>
      <c r="B31" s="10" t="s">
        <v>61</v>
      </c>
      <c r="C31" s="20">
        <v>100000</v>
      </c>
      <c r="D31" s="21">
        <v>0</v>
      </c>
      <c r="E31" s="21">
        <v>0</v>
      </c>
    </row>
    <row r="32" spans="1:5" s="33" customFormat="1" ht="130.94999999999999" hidden="1" customHeight="1">
      <c r="A32" s="49"/>
      <c r="B32" s="10"/>
      <c r="D32" s="21">
        <v>0</v>
      </c>
      <c r="E32" s="21">
        <v>0</v>
      </c>
    </row>
    <row r="33" spans="1:5" ht="31.2">
      <c r="A33" s="49" t="s">
        <v>100</v>
      </c>
      <c r="B33" s="7" t="s">
        <v>16</v>
      </c>
      <c r="C33" s="20">
        <f>C34</f>
        <v>22748600</v>
      </c>
      <c r="D33" s="21">
        <f t="shared" ref="D33:E33" si="7">D34</f>
        <v>24936550</v>
      </c>
      <c r="E33" s="21">
        <f t="shared" si="7"/>
        <v>24084100</v>
      </c>
    </row>
    <row r="34" spans="1:5" ht="31.2">
      <c r="A34" s="49" t="s">
        <v>99</v>
      </c>
      <c r="B34" s="7" t="s">
        <v>17</v>
      </c>
      <c r="C34" s="20">
        <f>C35+C36+C37+C38+C39</f>
        <v>22748600</v>
      </c>
      <c r="D34" s="20">
        <f t="shared" ref="D34:E34" si="8">D35+D36+D37+D38+D39</f>
        <v>24936550</v>
      </c>
      <c r="E34" s="20">
        <f t="shared" si="8"/>
        <v>24084100</v>
      </c>
    </row>
    <row r="35" spans="1:5" s="38" customFormat="1" ht="62.4" hidden="1">
      <c r="A35" s="51" t="s">
        <v>98</v>
      </c>
      <c r="B35" s="25" t="s">
        <v>51</v>
      </c>
      <c r="C35" s="20"/>
      <c r="D35" s="20"/>
      <c r="E35" s="20"/>
    </row>
    <row r="36" spans="1:5" s="38" customFormat="1" ht="31.2" hidden="1">
      <c r="A36" s="51" t="s">
        <v>97</v>
      </c>
      <c r="B36" s="25" t="s">
        <v>50</v>
      </c>
      <c r="C36" s="20"/>
      <c r="D36" s="20"/>
      <c r="E36" s="20"/>
    </row>
    <row r="37" spans="1:5" ht="87" customHeight="1">
      <c r="A37" s="49" t="s">
        <v>96</v>
      </c>
      <c r="B37" s="7" t="s">
        <v>103</v>
      </c>
      <c r="C37" s="9">
        <v>22748600</v>
      </c>
      <c r="D37" s="47">
        <v>24936550</v>
      </c>
      <c r="E37" s="8">
        <v>24084100</v>
      </c>
    </row>
    <row r="38" spans="1:5" s="17" customFormat="1" ht="82.35" hidden="1" customHeight="1">
      <c r="A38" s="49" t="s">
        <v>95</v>
      </c>
      <c r="B38" s="7" t="s">
        <v>34</v>
      </c>
      <c r="C38" s="20">
        <v>0</v>
      </c>
      <c r="D38" s="21">
        <v>0</v>
      </c>
      <c r="E38" s="21">
        <v>0</v>
      </c>
    </row>
    <row r="39" spans="1:5" s="33" customFormat="1" ht="82.35" hidden="1" customHeight="1">
      <c r="A39" s="49" t="s">
        <v>94</v>
      </c>
      <c r="B39" s="7" t="s">
        <v>40</v>
      </c>
      <c r="C39" s="20"/>
      <c r="D39" s="21">
        <v>0</v>
      </c>
      <c r="E39" s="21">
        <v>0</v>
      </c>
    </row>
    <row r="40" spans="1:5" s="33" customFormat="1" ht="31.2" hidden="1">
      <c r="A40" s="52" t="s">
        <v>43</v>
      </c>
      <c r="B40" s="36" t="s">
        <v>44</v>
      </c>
      <c r="C40" s="18">
        <f>C41</f>
        <v>0</v>
      </c>
      <c r="D40" s="18">
        <f t="shared" ref="D40:E42" si="9">D41</f>
        <v>0</v>
      </c>
      <c r="E40" s="18">
        <f t="shared" si="9"/>
        <v>0</v>
      </c>
    </row>
    <row r="41" spans="1:5" s="35" customFormat="1" ht="46.8" hidden="1">
      <c r="A41" s="53" t="s">
        <v>91</v>
      </c>
      <c r="B41" s="37" t="s">
        <v>45</v>
      </c>
      <c r="C41" s="20">
        <f>C42</f>
        <v>0</v>
      </c>
      <c r="D41" s="20">
        <f t="shared" si="9"/>
        <v>0</v>
      </c>
      <c r="E41" s="20">
        <f t="shared" si="9"/>
        <v>0</v>
      </c>
    </row>
    <row r="42" spans="1:5" s="35" customFormat="1" ht="46.8" hidden="1">
      <c r="A42" s="53" t="s">
        <v>92</v>
      </c>
      <c r="B42" s="37" t="s">
        <v>41</v>
      </c>
      <c r="C42" s="20">
        <f>C43</f>
        <v>0</v>
      </c>
      <c r="D42" s="20">
        <f t="shared" si="9"/>
        <v>0</v>
      </c>
      <c r="E42" s="20">
        <f t="shared" si="9"/>
        <v>0</v>
      </c>
    </row>
    <row r="43" spans="1:5" s="35" customFormat="1" ht="46.8" hidden="1">
      <c r="A43" s="49" t="s">
        <v>93</v>
      </c>
      <c r="B43" s="7" t="s">
        <v>41</v>
      </c>
      <c r="C43" s="20"/>
      <c r="D43" s="21">
        <v>0</v>
      </c>
      <c r="E43" s="21">
        <v>0</v>
      </c>
    </row>
    <row r="44" spans="1:5" s="35" customFormat="1" ht="15.6" hidden="1">
      <c r="A44" s="52" t="s">
        <v>46</v>
      </c>
      <c r="B44" s="36" t="s">
        <v>47</v>
      </c>
      <c r="C44" s="18">
        <f>C45</f>
        <v>0</v>
      </c>
      <c r="D44" s="18">
        <f t="shared" ref="D44:E46" si="10">D45</f>
        <v>0</v>
      </c>
      <c r="E44" s="18">
        <f t="shared" si="10"/>
        <v>0</v>
      </c>
    </row>
    <row r="45" spans="1:5" s="35" customFormat="1" ht="31.2" hidden="1">
      <c r="A45" s="53" t="s">
        <v>62</v>
      </c>
      <c r="B45" s="37" t="s">
        <v>42</v>
      </c>
      <c r="C45" s="20">
        <f>C46</f>
        <v>0</v>
      </c>
      <c r="D45" s="20">
        <f t="shared" si="10"/>
        <v>0</v>
      </c>
      <c r="E45" s="20">
        <f t="shared" si="10"/>
        <v>0</v>
      </c>
    </row>
    <row r="46" spans="1:5" s="35" customFormat="1" ht="31.2" hidden="1">
      <c r="A46" s="53" t="s">
        <v>63</v>
      </c>
      <c r="B46" s="37" t="s">
        <v>42</v>
      </c>
      <c r="C46" s="20">
        <f>C47</f>
        <v>0</v>
      </c>
      <c r="D46" s="20">
        <f t="shared" si="10"/>
        <v>0</v>
      </c>
      <c r="E46" s="20">
        <f t="shared" si="10"/>
        <v>0</v>
      </c>
    </row>
    <row r="47" spans="1:5" s="35" customFormat="1" ht="31.2" hidden="1">
      <c r="A47" s="49" t="s">
        <v>90</v>
      </c>
      <c r="B47" s="7" t="s">
        <v>42</v>
      </c>
      <c r="C47" s="20"/>
      <c r="D47" s="21">
        <v>0</v>
      </c>
      <c r="E47" s="21">
        <v>0</v>
      </c>
    </row>
    <row r="48" spans="1:5" s="33" customFormat="1" ht="36.6" hidden="1" customHeight="1">
      <c r="A48" s="63" t="s">
        <v>22</v>
      </c>
      <c r="B48" s="26" t="s">
        <v>23</v>
      </c>
      <c r="C48" s="20"/>
      <c r="D48" s="21">
        <v>0</v>
      </c>
      <c r="E48" s="21">
        <v>0</v>
      </c>
    </row>
    <row r="49" spans="1:5" ht="95.55" hidden="1" customHeight="1">
      <c r="A49" s="63" t="s">
        <v>85</v>
      </c>
      <c r="B49" s="26" t="s">
        <v>29</v>
      </c>
      <c r="C49" s="20"/>
      <c r="D49" s="21">
        <v>0</v>
      </c>
      <c r="E49" s="21">
        <v>0</v>
      </c>
    </row>
    <row r="50" spans="1:5" s="17" customFormat="1" ht="94.35" hidden="1" customHeight="1">
      <c r="A50" s="63"/>
      <c r="B50" s="26"/>
      <c r="C50" s="20"/>
      <c r="D50" s="21">
        <v>0</v>
      </c>
      <c r="E50" s="21">
        <v>0</v>
      </c>
    </row>
    <row r="51" spans="1:5" s="17" customFormat="1" ht="33" hidden="1" customHeight="1">
      <c r="A51" s="63"/>
      <c r="B51" s="26"/>
      <c r="C51" s="20"/>
      <c r="D51" s="21">
        <v>0</v>
      </c>
      <c r="E51" s="21">
        <v>0</v>
      </c>
    </row>
    <row r="52" spans="1:5" s="17" customFormat="1" ht="52.2" hidden="1" customHeight="1">
      <c r="A52" s="54" t="s">
        <v>86</v>
      </c>
      <c r="B52" s="25" t="s">
        <v>24</v>
      </c>
      <c r="C52" s="20"/>
      <c r="D52" s="21">
        <v>0</v>
      </c>
      <c r="E52" s="21">
        <v>0</v>
      </c>
    </row>
    <row r="53" spans="1:5" ht="49.8" hidden="1" customHeight="1">
      <c r="A53" s="64" t="s">
        <v>25</v>
      </c>
      <c r="B53" s="24" t="s">
        <v>26</v>
      </c>
      <c r="C53" s="20"/>
      <c r="D53" s="21">
        <v>0</v>
      </c>
      <c r="E53" s="21">
        <v>0</v>
      </c>
    </row>
    <row r="54" spans="1:5" ht="46.8" hidden="1">
      <c r="A54" s="64" t="s">
        <v>88</v>
      </c>
      <c r="B54" s="24" t="s">
        <v>27</v>
      </c>
      <c r="C54" s="20"/>
      <c r="D54" s="21">
        <v>0</v>
      </c>
      <c r="E54" s="21">
        <v>0</v>
      </c>
    </row>
    <row r="55" spans="1:5" ht="62.4" hidden="1">
      <c r="A55" s="64" t="s">
        <v>89</v>
      </c>
      <c r="B55" s="24" t="s">
        <v>28</v>
      </c>
      <c r="C55" s="20"/>
      <c r="D55" s="21">
        <v>0</v>
      </c>
      <c r="E55" s="21">
        <v>0</v>
      </c>
    </row>
    <row r="56" spans="1:5" ht="46.8" hidden="1">
      <c r="A56" s="61" t="s">
        <v>30</v>
      </c>
      <c r="B56" s="10" t="s">
        <v>48</v>
      </c>
      <c r="C56" s="20">
        <f>C57</f>
        <v>0</v>
      </c>
      <c r="D56" s="21">
        <v>0</v>
      </c>
      <c r="E56" s="21">
        <v>0</v>
      </c>
    </row>
    <row r="57" spans="1:5" ht="51.6" hidden="1" customHeight="1">
      <c r="A57" s="61" t="s">
        <v>64</v>
      </c>
      <c r="B57" s="10" t="s">
        <v>32</v>
      </c>
      <c r="C57" s="20">
        <f>C58</f>
        <v>0</v>
      </c>
      <c r="D57" s="21">
        <v>0</v>
      </c>
      <c r="E57" s="21">
        <v>0</v>
      </c>
    </row>
    <row r="58" spans="1:5" ht="63.6" hidden="1" customHeight="1">
      <c r="A58" s="61" t="s">
        <v>65</v>
      </c>
      <c r="B58" s="10" t="s">
        <v>33</v>
      </c>
      <c r="C58" s="20"/>
      <c r="D58" s="21">
        <v>0</v>
      </c>
      <c r="E58" s="21">
        <v>0</v>
      </c>
    </row>
    <row r="59" spans="1:5" ht="62.55" hidden="1" customHeight="1">
      <c r="A59" s="65"/>
      <c r="B59" s="27"/>
      <c r="C59" s="31"/>
      <c r="D59" s="32"/>
      <c r="E59" s="32"/>
    </row>
    <row r="60" spans="1:5" ht="15.6" hidden="1">
      <c r="A60" s="65"/>
      <c r="B60" s="28"/>
      <c r="C60" s="31"/>
      <c r="D60" s="32"/>
      <c r="E60" s="32"/>
    </row>
    <row r="61" spans="1:5" ht="15.6" hidden="1">
      <c r="A61" s="65"/>
      <c r="B61" s="28"/>
      <c r="C61" s="31"/>
      <c r="D61" s="32"/>
      <c r="E61" s="32"/>
    </row>
    <row r="62" spans="1:5" ht="15.6" hidden="1">
      <c r="A62" s="66"/>
      <c r="C62" s="29"/>
      <c r="D62" s="30"/>
      <c r="E62" s="30"/>
    </row>
    <row r="63" spans="1:5" ht="15.6" hidden="1">
      <c r="A63" s="66"/>
    </row>
    <row r="64" spans="1:5" ht="15.6">
      <c r="A64" s="67"/>
    </row>
    <row r="65" spans="1:1" ht="15.6">
      <c r="A65" s="67"/>
    </row>
    <row r="66" spans="1:1" ht="15.6">
      <c r="A66" s="67"/>
    </row>
  </sheetData>
  <mergeCells count="6">
    <mergeCell ref="D6:E6"/>
    <mergeCell ref="A4:E4"/>
    <mergeCell ref="A2:A3"/>
    <mergeCell ref="B2:B3"/>
    <mergeCell ref="C2:E2"/>
    <mergeCell ref="A5:E5"/>
  </mergeCells>
  <pageMargins left="0.31496062992125984" right="0.11811023622047245" top="0.35433070866141736" bottom="0.35433070866141736"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dimension ref="A1:E60"/>
  <sheetViews>
    <sheetView tabSelected="1" topLeftCell="A4" zoomScale="85" zoomScaleNormal="85" workbookViewId="0">
      <selection activeCell="A21" sqref="A21"/>
    </sheetView>
  </sheetViews>
  <sheetFormatPr defaultColWidth="8.77734375" defaultRowHeight="14.4"/>
  <cols>
    <col min="1" max="1" width="18.21875" style="86" customWidth="1"/>
    <col min="2" max="2" width="52.33203125" style="15" customWidth="1"/>
    <col min="3" max="3" width="11.21875" style="15" customWidth="1"/>
    <col min="4" max="5" width="10" style="15" customWidth="1"/>
    <col min="6" max="16384" width="8.77734375" style="15"/>
  </cols>
  <sheetData>
    <row r="1" spans="1:5" ht="127.8" customHeight="1">
      <c r="A1" s="93"/>
      <c r="B1" s="94"/>
      <c r="C1" s="95" t="s">
        <v>106</v>
      </c>
      <c r="D1" s="95"/>
      <c r="E1" s="95"/>
    </row>
    <row r="2" spans="1:5" ht="22.2" customHeight="1">
      <c r="A2" s="93"/>
      <c r="B2" s="94"/>
      <c r="C2" s="96"/>
      <c r="D2" s="96"/>
      <c r="E2" s="96"/>
    </row>
    <row r="3" spans="1:5" ht="22.35" customHeight="1">
      <c r="A3" s="97" t="s">
        <v>0</v>
      </c>
      <c r="B3" s="97"/>
      <c r="C3" s="97"/>
      <c r="D3" s="97"/>
      <c r="E3" s="97"/>
    </row>
    <row r="4" spans="1:5" ht="20.55" customHeight="1">
      <c r="A4" s="97" t="s">
        <v>57</v>
      </c>
      <c r="B4" s="97"/>
      <c r="C4" s="97"/>
      <c r="D4" s="97"/>
      <c r="E4" s="97"/>
    </row>
    <row r="5" spans="1:5">
      <c r="A5" s="68"/>
      <c r="B5" s="69"/>
      <c r="C5" s="11"/>
      <c r="D5" s="92" t="s">
        <v>1</v>
      </c>
      <c r="E5" s="92"/>
    </row>
    <row r="6" spans="1:5" ht="36.6" customHeight="1">
      <c r="A6" s="70" t="s">
        <v>54</v>
      </c>
      <c r="B6" s="71" t="s">
        <v>104</v>
      </c>
      <c r="C6" s="12" t="s">
        <v>2</v>
      </c>
      <c r="D6" s="12" t="s">
        <v>3</v>
      </c>
      <c r="E6" s="12" t="s">
        <v>55</v>
      </c>
    </row>
    <row r="7" spans="1:5" s="75" customFormat="1" ht="13.8">
      <c r="A7" s="72">
        <v>1</v>
      </c>
      <c r="B7" s="73">
        <v>2</v>
      </c>
      <c r="C7" s="59">
        <v>3</v>
      </c>
      <c r="D7" s="59">
        <v>4</v>
      </c>
      <c r="E7" s="74">
        <v>5</v>
      </c>
    </row>
    <row r="8" spans="1:5" s="78" customFormat="1" ht="15.6">
      <c r="A8" s="76" t="s">
        <v>4</v>
      </c>
      <c r="B8" s="77" t="s">
        <v>5</v>
      </c>
      <c r="C8" s="14">
        <f>C9+C39+C43+C47+C55</f>
        <v>49628.5</v>
      </c>
      <c r="D8" s="14">
        <f>D9+D39+D43+D47+D55</f>
        <v>37509.699999999997</v>
      </c>
      <c r="E8" s="14">
        <f>E9+E39+E43+E47+E55</f>
        <v>36991.599999999999</v>
      </c>
    </row>
    <row r="9" spans="1:5" s="78" customFormat="1" ht="46.8">
      <c r="A9" s="79" t="s">
        <v>6</v>
      </c>
      <c r="B9" s="23" t="s">
        <v>7</v>
      </c>
      <c r="C9" s="14">
        <f>C10+C14+C22</f>
        <v>49628.5</v>
      </c>
      <c r="D9" s="14">
        <f>D10+D14+D22</f>
        <v>37509.699999999997</v>
      </c>
      <c r="E9" s="14">
        <f>E10+E14+E22</f>
        <v>36991.599999999999</v>
      </c>
    </row>
    <row r="10" spans="1:5" s="78" customFormat="1" ht="31.2">
      <c r="A10" s="80" t="s">
        <v>66</v>
      </c>
      <c r="B10" s="77" t="s">
        <v>8</v>
      </c>
      <c r="C10" s="14">
        <f>C11</f>
        <v>8964.9</v>
      </c>
      <c r="D10" s="14">
        <f t="shared" ref="D10:E12" si="0">D11</f>
        <v>9308.9</v>
      </c>
      <c r="E10" s="14">
        <f t="shared" si="0"/>
        <v>9643.2999999999993</v>
      </c>
    </row>
    <row r="11" spans="1:5" s="78" customFormat="1" ht="20.399999999999999" customHeight="1">
      <c r="A11" s="50" t="s">
        <v>68</v>
      </c>
      <c r="B11" s="23" t="s">
        <v>9</v>
      </c>
      <c r="C11" s="9">
        <f>C12</f>
        <v>8964.9</v>
      </c>
      <c r="D11" s="9">
        <f t="shared" si="0"/>
        <v>9308.9</v>
      </c>
      <c r="E11" s="9">
        <f t="shared" si="0"/>
        <v>9643.2999999999993</v>
      </c>
    </row>
    <row r="12" spans="1:5" s="78" customFormat="1" ht="31.2">
      <c r="A12" s="50" t="s">
        <v>67</v>
      </c>
      <c r="B12" s="23" t="s">
        <v>10</v>
      </c>
      <c r="C12" s="9">
        <f>C13</f>
        <v>8964.9</v>
      </c>
      <c r="D12" s="9">
        <f t="shared" si="0"/>
        <v>9308.9</v>
      </c>
      <c r="E12" s="9">
        <f t="shared" si="0"/>
        <v>9643.2999999999993</v>
      </c>
    </row>
    <row r="13" spans="1:5" s="78" customFormat="1" ht="46.8">
      <c r="A13" s="50" t="s">
        <v>69</v>
      </c>
      <c r="B13" s="23" t="s">
        <v>11</v>
      </c>
      <c r="C13" s="9">
        <v>8964.9</v>
      </c>
      <c r="D13" s="9">
        <v>9308.9</v>
      </c>
      <c r="E13" s="9">
        <v>9643.2999999999993</v>
      </c>
    </row>
    <row r="14" spans="1:5" s="78" customFormat="1" ht="46.8">
      <c r="A14" s="80" t="s">
        <v>70</v>
      </c>
      <c r="B14" s="77" t="s">
        <v>105</v>
      </c>
      <c r="C14" s="14">
        <f>C15+C17+C19</f>
        <v>2826.9</v>
      </c>
      <c r="D14" s="14">
        <f>D15+D17+D19</f>
        <v>0</v>
      </c>
      <c r="E14" s="14">
        <f>E15+E17+E19</f>
        <v>0</v>
      </c>
    </row>
    <row r="15" spans="1:5" s="78" customFormat="1" ht="77.55" hidden="1" customHeight="1">
      <c r="A15" s="50" t="s">
        <v>71</v>
      </c>
      <c r="B15" s="23" t="s">
        <v>20</v>
      </c>
      <c r="C15" s="9">
        <f>C16</f>
        <v>0</v>
      </c>
      <c r="D15" s="9">
        <f t="shared" ref="D15:E15" si="1">D16</f>
        <v>0</v>
      </c>
      <c r="E15" s="9">
        <f t="shared" si="1"/>
        <v>0</v>
      </c>
    </row>
    <row r="16" spans="1:5" s="78" customFormat="1" ht="78" hidden="1" customHeight="1">
      <c r="A16" s="50" t="s">
        <v>72</v>
      </c>
      <c r="B16" s="23" t="s">
        <v>21</v>
      </c>
      <c r="C16" s="9"/>
      <c r="D16" s="9"/>
      <c r="E16" s="9"/>
    </row>
    <row r="17" spans="1:5" s="78" customFormat="1" ht="61.2" hidden="1" customHeight="1">
      <c r="A17" s="50" t="s">
        <v>74</v>
      </c>
      <c r="B17" s="23" t="s">
        <v>37</v>
      </c>
      <c r="C17" s="34">
        <f>C18</f>
        <v>0</v>
      </c>
      <c r="D17" s="34">
        <f t="shared" ref="D17:E17" si="2">D18</f>
        <v>0</v>
      </c>
      <c r="E17" s="34">
        <f t="shared" si="2"/>
        <v>0</v>
      </c>
    </row>
    <row r="18" spans="1:5" s="78" customFormat="1" ht="63" hidden="1" customHeight="1">
      <c r="A18" s="50" t="s">
        <v>75</v>
      </c>
      <c r="B18" s="23" t="s">
        <v>38</v>
      </c>
      <c r="C18" s="34"/>
      <c r="D18" s="34"/>
      <c r="E18" s="34"/>
    </row>
    <row r="19" spans="1:5" s="78" customFormat="1" ht="18.600000000000001" customHeight="1">
      <c r="A19" s="50" t="s">
        <v>76</v>
      </c>
      <c r="B19" s="23" t="s">
        <v>52</v>
      </c>
      <c r="C19" s="9">
        <f>C20</f>
        <v>2826.9</v>
      </c>
      <c r="D19" s="9">
        <f t="shared" ref="D19:E20" si="3">D20</f>
        <v>0</v>
      </c>
      <c r="E19" s="9">
        <f t="shared" si="3"/>
        <v>0</v>
      </c>
    </row>
    <row r="20" spans="1:5" s="78" customFormat="1" ht="19.8" customHeight="1">
      <c r="A20" s="50" t="s">
        <v>77</v>
      </c>
      <c r="B20" s="23" t="s">
        <v>53</v>
      </c>
      <c r="C20" s="9">
        <f>C21</f>
        <v>2826.9</v>
      </c>
      <c r="D20" s="9">
        <f t="shared" si="3"/>
        <v>0</v>
      </c>
      <c r="E20" s="9">
        <f t="shared" si="3"/>
        <v>0</v>
      </c>
    </row>
    <row r="21" spans="1:5" s="78" customFormat="1" ht="46.8">
      <c r="A21" s="50" t="s">
        <v>107</v>
      </c>
      <c r="B21" s="45" t="s">
        <v>58</v>
      </c>
      <c r="C21" s="9">
        <v>2826.9</v>
      </c>
      <c r="D21" s="34">
        <v>0</v>
      </c>
      <c r="E21" s="34">
        <v>0</v>
      </c>
    </row>
    <row r="22" spans="1:5" s="78" customFormat="1" ht="15.6">
      <c r="A22" s="80" t="s">
        <v>78</v>
      </c>
      <c r="B22" s="77" t="s">
        <v>12</v>
      </c>
      <c r="C22" s="14">
        <f>C23+C32</f>
        <v>37836.699999999997</v>
      </c>
      <c r="D22" s="14">
        <f t="shared" ref="D22:E22" si="4">D23+D32</f>
        <v>28200.799999999999</v>
      </c>
      <c r="E22" s="14">
        <f t="shared" si="4"/>
        <v>27348.3</v>
      </c>
    </row>
    <row r="23" spans="1:5" s="78" customFormat="1" ht="67.2" customHeight="1">
      <c r="A23" s="50" t="s">
        <v>79</v>
      </c>
      <c r="B23" s="23" t="s">
        <v>13</v>
      </c>
      <c r="C23" s="9">
        <f>C24</f>
        <v>15088.099999999999</v>
      </c>
      <c r="D23" s="9">
        <f t="shared" ref="D23:E23" si="5">D24</f>
        <v>3264.2</v>
      </c>
      <c r="E23" s="9">
        <f t="shared" si="5"/>
        <v>3264.2</v>
      </c>
    </row>
    <row r="24" spans="1:5" s="78" customFormat="1" ht="82.2" customHeight="1">
      <c r="A24" s="50" t="s">
        <v>80</v>
      </c>
      <c r="B24" s="23" t="s">
        <v>14</v>
      </c>
      <c r="C24" s="9">
        <f>C25+C26+C27+C28+C29+C30+C31</f>
        <v>15088.099999999999</v>
      </c>
      <c r="D24" s="9">
        <f t="shared" ref="D24:E24" si="6">D25+D26+D27+D28+D29+D30+D31</f>
        <v>3264.2</v>
      </c>
      <c r="E24" s="9">
        <f t="shared" si="6"/>
        <v>3264.2</v>
      </c>
    </row>
    <row r="25" spans="1:5" s="78" customFormat="1" ht="93.6" hidden="1">
      <c r="A25" s="50" t="s">
        <v>81</v>
      </c>
      <c r="B25" s="23" t="s">
        <v>36</v>
      </c>
      <c r="C25" s="9">
        <v>0</v>
      </c>
      <c r="D25" s="9">
        <v>0</v>
      </c>
      <c r="E25" s="9">
        <v>0</v>
      </c>
    </row>
    <row r="26" spans="1:5" s="78" customFormat="1" ht="124.8" customHeight="1">
      <c r="A26" s="50" t="s">
        <v>82</v>
      </c>
      <c r="B26" s="23" t="s">
        <v>39</v>
      </c>
      <c r="C26" s="9">
        <v>11723.9</v>
      </c>
      <c r="D26" s="9">
        <v>0</v>
      </c>
      <c r="E26" s="9">
        <v>0</v>
      </c>
    </row>
    <row r="27" spans="1:5" s="78" customFormat="1" ht="124.8" hidden="1">
      <c r="A27" s="50" t="s">
        <v>83</v>
      </c>
      <c r="B27" s="23" t="s">
        <v>15</v>
      </c>
      <c r="C27" s="9"/>
      <c r="D27" s="9"/>
      <c r="E27" s="9"/>
    </row>
    <row r="28" spans="1:5" s="78" customFormat="1" ht="128.4" customHeight="1">
      <c r="A28" s="50" t="s">
        <v>84</v>
      </c>
      <c r="B28" s="23" t="s">
        <v>60</v>
      </c>
      <c r="C28" s="9">
        <v>150</v>
      </c>
      <c r="D28" s="9">
        <v>150</v>
      </c>
      <c r="E28" s="9">
        <v>150</v>
      </c>
    </row>
    <row r="29" spans="1:5" s="78" customFormat="1" ht="100.8" customHeight="1">
      <c r="A29" s="50" t="s">
        <v>102</v>
      </c>
      <c r="B29" s="81" t="s">
        <v>59</v>
      </c>
      <c r="C29" s="9">
        <v>3114.2</v>
      </c>
      <c r="D29" s="9">
        <v>3114.2</v>
      </c>
      <c r="E29" s="9">
        <v>3114.2</v>
      </c>
    </row>
    <row r="30" spans="1:5" s="78" customFormat="1" ht="124.8">
      <c r="A30" s="50" t="s">
        <v>101</v>
      </c>
      <c r="B30" s="81" t="s">
        <v>61</v>
      </c>
      <c r="C30" s="9">
        <v>100</v>
      </c>
      <c r="D30" s="9">
        <v>0</v>
      </c>
      <c r="E30" s="9">
        <v>0</v>
      </c>
    </row>
    <row r="31" spans="1:5" s="78" customFormat="1" ht="126" hidden="1" customHeight="1">
      <c r="A31" s="50"/>
      <c r="B31" s="81"/>
      <c r="C31" s="9"/>
      <c r="D31" s="9"/>
      <c r="E31" s="9"/>
    </row>
    <row r="32" spans="1:5" s="78" customFormat="1" ht="31.2" customHeight="1">
      <c r="A32" s="50" t="s">
        <v>100</v>
      </c>
      <c r="B32" s="23" t="s">
        <v>16</v>
      </c>
      <c r="C32" s="9">
        <f>C33</f>
        <v>22748.6</v>
      </c>
      <c r="D32" s="9">
        <f t="shared" ref="D32:E32" si="7">D33</f>
        <v>24936.6</v>
      </c>
      <c r="E32" s="9">
        <f t="shared" si="7"/>
        <v>24084.1</v>
      </c>
    </row>
    <row r="33" spans="1:5" s="78" customFormat="1" ht="31.2">
      <c r="A33" s="50" t="s">
        <v>99</v>
      </c>
      <c r="B33" s="23" t="s">
        <v>17</v>
      </c>
      <c r="C33" s="9">
        <f>C34+C35+C36+C37+C38</f>
        <v>22748.6</v>
      </c>
      <c r="D33" s="9">
        <f t="shared" ref="D33:E33" si="8">D34+D35+D36+D37+D38</f>
        <v>24936.6</v>
      </c>
      <c r="E33" s="9">
        <f t="shared" si="8"/>
        <v>24084.1</v>
      </c>
    </row>
    <row r="34" spans="1:5" s="78" customFormat="1" ht="48" hidden="1" customHeight="1">
      <c r="A34" s="55" t="s">
        <v>98</v>
      </c>
      <c r="B34" s="25" t="s">
        <v>51</v>
      </c>
      <c r="C34" s="9"/>
      <c r="D34" s="9"/>
      <c r="E34" s="9"/>
    </row>
    <row r="35" spans="1:5" s="78" customFormat="1" ht="31.2" hidden="1">
      <c r="A35" s="55" t="s">
        <v>97</v>
      </c>
      <c r="B35" s="25" t="s">
        <v>50</v>
      </c>
      <c r="C35" s="9"/>
      <c r="D35" s="9"/>
      <c r="E35" s="9"/>
    </row>
    <row r="36" spans="1:5" s="78" customFormat="1" ht="78">
      <c r="A36" s="50" t="s">
        <v>96</v>
      </c>
      <c r="B36" s="23" t="s">
        <v>103</v>
      </c>
      <c r="C36" s="9">
        <v>22748.6</v>
      </c>
      <c r="D36" s="9">
        <v>24936.6</v>
      </c>
      <c r="E36" s="9">
        <v>24084.1</v>
      </c>
    </row>
    <row r="37" spans="1:5" s="78" customFormat="1" ht="81" hidden="1" customHeight="1">
      <c r="A37" s="50" t="s">
        <v>95</v>
      </c>
      <c r="B37" s="23" t="s">
        <v>34</v>
      </c>
      <c r="C37" s="9"/>
      <c r="D37" s="9"/>
      <c r="E37" s="9"/>
    </row>
    <row r="38" spans="1:5" s="78" customFormat="1" ht="78" hidden="1">
      <c r="A38" s="50" t="s">
        <v>94</v>
      </c>
      <c r="B38" s="23" t="s">
        <v>40</v>
      </c>
      <c r="C38" s="9"/>
      <c r="D38" s="9"/>
      <c r="E38" s="9"/>
    </row>
    <row r="39" spans="1:5" s="78" customFormat="1" ht="31.2" hidden="1">
      <c r="A39" s="56" t="s">
        <v>43</v>
      </c>
      <c r="B39" s="36" t="s">
        <v>44</v>
      </c>
      <c r="C39" s="14">
        <f>C40</f>
        <v>0</v>
      </c>
      <c r="D39" s="14">
        <f t="shared" ref="D39:E41" si="9">D40</f>
        <v>0</v>
      </c>
      <c r="E39" s="14">
        <f t="shared" si="9"/>
        <v>0</v>
      </c>
    </row>
    <row r="40" spans="1:5" s="78" customFormat="1" ht="31.8" hidden="1" customHeight="1">
      <c r="A40" s="55" t="s">
        <v>91</v>
      </c>
      <c r="B40" s="37" t="s">
        <v>45</v>
      </c>
      <c r="C40" s="9">
        <f>C41</f>
        <v>0</v>
      </c>
      <c r="D40" s="9">
        <f t="shared" si="9"/>
        <v>0</v>
      </c>
      <c r="E40" s="9">
        <f t="shared" si="9"/>
        <v>0</v>
      </c>
    </row>
    <row r="41" spans="1:5" s="78" customFormat="1" ht="46.8" hidden="1">
      <c r="A41" s="55" t="s">
        <v>92</v>
      </c>
      <c r="B41" s="37" t="s">
        <v>41</v>
      </c>
      <c r="C41" s="9">
        <f>C42</f>
        <v>0</v>
      </c>
      <c r="D41" s="9">
        <f t="shared" si="9"/>
        <v>0</v>
      </c>
      <c r="E41" s="9">
        <f t="shared" si="9"/>
        <v>0</v>
      </c>
    </row>
    <row r="42" spans="1:5" s="78" customFormat="1" ht="45.6" hidden="1" customHeight="1">
      <c r="A42" s="50" t="s">
        <v>93</v>
      </c>
      <c r="B42" s="23" t="s">
        <v>41</v>
      </c>
      <c r="C42" s="9"/>
      <c r="D42" s="9"/>
      <c r="E42" s="9"/>
    </row>
    <row r="43" spans="1:5" s="78" customFormat="1" ht="18.600000000000001" hidden="1" customHeight="1">
      <c r="A43" s="56" t="s">
        <v>46</v>
      </c>
      <c r="B43" s="36" t="s">
        <v>47</v>
      </c>
      <c r="C43" s="14">
        <f>C44</f>
        <v>0</v>
      </c>
      <c r="D43" s="14">
        <f t="shared" ref="D43:E45" si="10">D44</f>
        <v>0</v>
      </c>
      <c r="E43" s="14">
        <f t="shared" si="10"/>
        <v>0</v>
      </c>
    </row>
    <row r="44" spans="1:5" s="78" customFormat="1" ht="34.950000000000003" hidden="1" customHeight="1">
      <c r="A44" s="55" t="s">
        <v>62</v>
      </c>
      <c r="B44" s="37" t="s">
        <v>42</v>
      </c>
      <c r="C44" s="9">
        <f>C45</f>
        <v>0</v>
      </c>
      <c r="D44" s="9">
        <f t="shared" si="10"/>
        <v>0</v>
      </c>
      <c r="E44" s="9">
        <f t="shared" si="10"/>
        <v>0</v>
      </c>
    </row>
    <row r="45" spans="1:5" s="78" customFormat="1" ht="31.2" hidden="1" customHeight="1">
      <c r="A45" s="55" t="s">
        <v>63</v>
      </c>
      <c r="B45" s="37" t="s">
        <v>42</v>
      </c>
      <c r="C45" s="9">
        <f>C46</f>
        <v>0</v>
      </c>
      <c r="D45" s="9">
        <f t="shared" si="10"/>
        <v>0</v>
      </c>
      <c r="E45" s="9">
        <f t="shared" si="10"/>
        <v>0</v>
      </c>
    </row>
    <row r="46" spans="1:5" s="78" customFormat="1" ht="31.2" hidden="1">
      <c r="A46" s="50" t="s">
        <v>90</v>
      </c>
      <c r="B46" s="23" t="s">
        <v>42</v>
      </c>
      <c r="C46" s="9"/>
      <c r="D46" s="9"/>
      <c r="E46" s="9"/>
    </row>
    <row r="47" spans="1:5" s="78" customFormat="1" ht="93.6" hidden="1">
      <c r="A47" s="82" t="s">
        <v>22</v>
      </c>
      <c r="B47" s="83" t="s">
        <v>23</v>
      </c>
      <c r="C47" s="57"/>
      <c r="D47" s="57"/>
      <c r="E47" s="57"/>
    </row>
    <row r="48" spans="1:5" s="78" customFormat="1" ht="78" hidden="1">
      <c r="A48" s="82" t="s">
        <v>85</v>
      </c>
      <c r="B48" s="83" t="s">
        <v>49</v>
      </c>
      <c r="C48" s="57"/>
      <c r="D48" s="57"/>
      <c r="E48" s="57"/>
    </row>
    <row r="49" spans="1:5" s="78" customFormat="1" ht="15.6" hidden="1">
      <c r="A49" s="82"/>
      <c r="B49" s="83"/>
      <c r="C49" s="57"/>
      <c r="D49" s="57"/>
      <c r="E49" s="57"/>
    </row>
    <row r="50" spans="1:5" s="78" customFormat="1" ht="15.6" hidden="1">
      <c r="A50" s="82"/>
      <c r="B50" s="83"/>
      <c r="C50" s="58"/>
      <c r="D50" s="58"/>
      <c r="E50" s="58"/>
    </row>
    <row r="51" spans="1:5" s="78" customFormat="1" ht="46.8" hidden="1">
      <c r="A51" s="54" t="s">
        <v>86</v>
      </c>
      <c r="B51" s="25" t="s">
        <v>24</v>
      </c>
      <c r="C51" s="58"/>
      <c r="D51" s="58"/>
      <c r="E51" s="58"/>
    </row>
    <row r="52" spans="1:5" s="78" customFormat="1" ht="31.2" hidden="1">
      <c r="A52" s="82" t="s">
        <v>87</v>
      </c>
      <c r="B52" s="83" t="s">
        <v>26</v>
      </c>
      <c r="C52" s="58"/>
      <c r="D52" s="58"/>
      <c r="E52" s="58"/>
    </row>
    <row r="53" spans="1:5" s="78" customFormat="1" ht="46.8" hidden="1">
      <c r="A53" s="82" t="s">
        <v>88</v>
      </c>
      <c r="B53" s="83" t="s">
        <v>27</v>
      </c>
      <c r="C53" s="58"/>
      <c r="D53" s="58"/>
      <c r="E53" s="58"/>
    </row>
    <row r="54" spans="1:5" s="78" customFormat="1" ht="62.4" hidden="1">
      <c r="A54" s="82" t="s">
        <v>89</v>
      </c>
      <c r="B54" s="83" t="s">
        <v>28</v>
      </c>
      <c r="C54" s="58"/>
      <c r="D54" s="58"/>
      <c r="E54" s="58"/>
    </row>
    <row r="55" spans="1:5" s="85" customFormat="1" ht="46.35" hidden="1" customHeight="1">
      <c r="A55" s="76" t="s">
        <v>30</v>
      </c>
      <c r="B55" s="84" t="s">
        <v>31</v>
      </c>
      <c r="C55" s="14">
        <f>C56</f>
        <v>0</v>
      </c>
      <c r="D55" s="9">
        <v>0</v>
      </c>
      <c r="E55" s="9">
        <v>0</v>
      </c>
    </row>
    <row r="56" spans="1:5" s="78" customFormat="1" ht="63" hidden="1" customHeight="1">
      <c r="A56" s="79" t="s">
        <v>64</v>
      </c>
      <c r="B56" s="81" t="s">
        <v>32</v>
      </c>
      <c r="C56" s="9">
        <f>C57</f>
        <v>0</v>
      </c>
      <c r="D56" s="9">
        <v>0</v>
      </c>
      <c r="E56" s="9">
        <v>0</v>
      </c>
    </row>
    <row r="57" spans="1:5" s="78" customFormat="1" ht="61.8" hidden="1" customHeight="1">
      <c r="A57" s="79" t="s">
        <v>65</v>
      </c>
      <c r="B57" s="81" t="s">
        <v>35</v>
      </c>
      <c r="C57" s="9"/>
      <c r="D57" s="9"/>
      <c r="E57" s="9"/>
    </row>
    <row r="58" spans="1:5" hidden="1"/>
    <row r="59" spans="1:5" hidden="1"/>
    <row r="60" spans="1:5" hidden="1"/>
  </sheetData>
  <mergeCells count="7">
    <mergeCell ref="D5:E5"/>
    <mergeCell ref="A1:A2"/>
    <mergeCell ref="B1:B2"/>
    <mergeCell ref="C1:E1"/>
    <mergeCell ref="C2:E2"/>
    <mergeCell ref="A3:E3"/>
    <mergeCell ref="A4:E4"/>
  </mergeCells>
  <pageMargins left="0.70866141732283472" right="0.31496062992125984" top="0.78740157480314965" bottom="0.78740157480314965"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рублей</vt:lpstr>
      <vt:lpstr>тыс . руб</vt:lpstr>
      <vt:lpstr>рублей!Заголовки_для_печати</vt:lpstr>
      <vt:lpstr>'тыс . руб'!Заголовки_для_печати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2018-11-21T06:25:12Z</dcterms:modified>
</cp:coreProperties>
</file>