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530" windowHeight="8870"/>
  </bookViews>
  <sheets>
    <sheet name="Новый_51" sheetId="1" r:id="rId1"/>
  </sheets>
  <definedNames>
    <definedName name="_xlnm.Print_Titles" localSheetId="0">Новый_51!$8:$8</definedName>
    <definedName name="_xlnm.Print_Area" localSheetId="0">Новый_51!$C$1:$AI$17</definedName>
  </definedNames>
  <calcPr calcId="124519" iterate="1"/>
</workbook>
</file>

<file path=xl/calcChain.xml><?xml version="1.0" encoding="utf-8"?>
<calcChain xmlns="http://schemas.openxmlformats.org/spreadsheetml/2006/main">
  <c r="AH15" i="1"/>
  <c r="AH16" s="1"/>
  <c r="AG15"/>
  <c r="AG16" s="1"/>
  <c r="AI14"/>
  <c r="AI13"/>
  <c r="N15"/>
  <c r="N16" s="1"/>
  <c r="AI10"/>
  <c r="AI11"/>
  <c r="AI12"/>
  <c r="AI15"/>
  <c r="AI16" s="1"/>
  <c r="AI9"/>
  <c r="AF9"/>
  <c r="M15"/>
  <c r="AF11" l="1"/>
  <c r="O16"/>
  <c r="P16"/>
  <c r="Q16"/>
  <c r="R16"/>
  <c r="S16"/>
  <c r="T16"/>
  <c r="U16"/>
  <c r="V16"/>
  <c r="W16"/>
  <c r="X16"/>
  <c r="Y16"/>
  <c r="Z16"/>
  <c r="AA16"/>
  <c r="AC16"/>
  <c r="AD16"/>
  <c r="AE16"/>
  <c r="M16" l="1"/>
  <c r="L15"/>
  <c r="L16" s="1"/>
  <c r="AF12"/>
  <c r="AF10"/>
  <c r="AB15" l="1"/>
  <c r="AB16" s="1"/>
  <c r="AF16" l="1"/>
</calcChain>
</file>

<file path=xl/sharedStrings.xml><?xml version="1.0" encoding="utf-8"?>
<sst xmlns="http://schemas.openxmlformats.org/spreadsheetml/2006/main" count="52" uniqueCount="46">
  <si>
    <t>Примечание</t>
  </si>
  <si>
    <t>Организация получатель</t>
  </si>
  <si>
    <t>Счет получателя</t>
  </si>
  <si>
    <t>Остаток фин-ния</t>
  </si>
  <si>
    <t>Остаток росписи квартал</t>
  </si>
  <si>
    <t>Остаток росписи</t>
  </si>
  <si>
    <t>Возврат за счет фин-ния</t>
  </si>
  <si>
    <t>Возврат расхода</t>
  </si>
  <si>
    <t>За счет фин-ния</t>
  </si>
  <si>
    <t>Расход</t>
  </si>
  <si>
    <t>Кассовое исполнение</t>
  </si>
  <si>
    <t>Фин-ние</t>
  </si>
  <si>
    <t>Роспись по текущий квартал</t>
  </si>
  <si>
    <t>Роспись на третий год</t>
  </si>
  <si>
    <t>Роспись на второй год</t>
  </si>
  <si>
    <t>Роспись на год</t>
  </si>
  <si>
    <t>Код субсидии</t>
  </si>
  <si>
    <t>Код целевых средств</t>
  </si>
  <si>
    <t>Направление</t>
  </si>
  <si>
    <t>КЭСР</t>
  </si>
  <si>
    <t>Код главы</t>
  </si>
  <si>
    <t>Тип средств</t>
  </si>
  <si>
    <t>Подраздел</t>
  </si>
  <si>
    <t>Целевая статья расходов</t>
  </si>
  <si>
    <t>Вид расходов</t>
  </si>
  <si>
    <t>Безв.целевые поступления</t>
  </si>
  <si>
    <t>Всего изменений</t>
  </si>
  <si>
    <t xml:space="preserve">Изм. внесенные в СБР по ст.217 БКРФ и п.19 и пп.1 п.20 решения о бюджте </t>
  </si>
  <si>
    <t>тыс.руб.</t>
  </si>
  <si>
    <t>Приложение 2 к пояснительной записке</t>
  </si>
  <si>
    <t>Итого по Отдел по культуре администрации Балаковского муниципального района Саратовской области243</t>
  </si>
  <si>
    <t xml:space="preserve">Всего </t>
  </si>
  <si>
    <t>Доп. Доходы</t>
  </si>
  <si>
    <t>Комитет по распоряжению муниципальной собственностью и земельными ресурсами администрации Балаковского муниципального района Саратовской области;113</t>
  </si>
  <si>
    <t>Бюджетные инвестиции ; 410</t>
  </si>
  <si>
    <t>Итого по Комитету по распоряжению муниципальной собственностью и земельным ресурсам администрации Балаковского муниципального района Саратовской области;113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</si>
  <si>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строительства; 350F367483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</si>
  <si>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бюджета; 350F367484</t>
  </si>
  <si>
    <t>Обеспечение мероприятий, связанных с оплатой дополнительных квадратных метров, при переселении граждан из аварийного жилищного фонда, в том числе переселении граждан из аварийного жилищного фонда с учетом необходимости развития малоэтажного жилищного строительства; 350F3Н7485</t>
  </si>
  <si>
    <t>Основное мероприятие "Приобретение благоустроенных жилых помещений посредством участия в долевом строительстве многоквартирных домов либо выплата выкупной стоимости собственникам за изымаемые жилые помещения для переселения граждан из аварийного жилищного фонда города Балаково в целях выполнения задач федерального проекта "Обеспечение устойчивого сокращения непригодного для проживания жилищного фонда"; 350F300000</t>
  </si>
  <si>
    <t>Внесение изменений  в расходную часть бюджета города Балаково на 2022 - 2023 год</t>
  </si>
  <si>
    <t>Обеспечение деятельности подведомственных учреждений в рамках муниципального задания; 3410709900</t>
  </si>
  <si>
    <t>Обеспечение деятельности подведомственных учреждений в рамках муниципального задания; 3610309900</t>
  </si>
  <si>
    <t>Субсидии бюджетным учреждениям; 610</t>
  </si>
  <si>
    <t>Изменения в 2022 году</t>
  </si>
  <si>
    <t>Изменения в 2023 году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</si>
</sst>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\.00\.00"/>
    <numFmt numFmtId="166" formatCode="000\.00\.0000"/>
    <numFmt numFmtId="167" formatCode="0\.00\.000\.000"/>
    <numFmt numFmtId="168" formatCode="000"/>
    <numFmt numFmtId="169" formatCode="0000"/>
    <numFmt numFmtId="170" formatCode="000\.00\.000\.0"/>
    <numFmt numFmtId="171" formatCode="#,##0.0,"/>
  </numFmts>
  <fonts count="13">
    <font>
      <sz val="10"/>
      <name val="Arial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0" fontId="2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5">
    <xf numFmtId="0" fontId="0" fillId="0" borderId="0" xfId="0"/>
    <xf numFmtId="0" fontId="3" fillId="0" borderId="0" xfId="0" applyFont="1" applyFill="1" applyAlignment="1" applyProtection="1">
      <alignment horizontal="right"/>
      <protection hidden="1"/>
    </xf>
    <xf numFmtId="0" fontId="7" fillId="0" borderId="1" xfId="0" applyNumberFormat="1" applyFont="1" applyFill="1" applyBorder="1" applyAlignment="1" applyProtection="1">
      <protection hidden="1"/>
    </xf>
    <xf numFmtId="0" fontId="6" fillId="0" borderId="1" xfId="0" applyNumberFormat="1" applyFont="1" applyFill="1" applyBorder="1" applyAlignment="1" applyProtection="1">
      <alignment horizontal="centerContinuous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Continuous" vertical="center"/>
      <protection hidden="1"/>
    </xf>
    <xf numFmtId="0" fontId="8" fillId="0" borderId="2" xfId="0" applyNumberFormat="1" applyFont="1" applyFill="1" applyBorder="1" applyAlignment="1" applyProtection="1">
      <alignment horizontal="centerContinuous" vertical="center"/>
      <protection hidden="1"/>
    </xf>
    <xf numFmtId="0" fontId="8" fillId="0" borderId="0" xfId="0" applyNumberFormat="1" applyFont="1" applyFill="1" applyBorder="1" applyAlignment="1" applyProtection="1">
      <alignment horizontal="centerContinuous" vertical="center"/>
      <protection hidden="1"/>
    </xf>
    <xf numFmtId="0" fontId="6" fillId="0" borderId="2" xfId="0" applyNumberFormat="1" applyFont="1" applyFill="1" applyBorder="1" applyAlignment="1" applyProtection="1">
      <alignment horizontal="centerContinuous" vertical="center" wrapText="1"/>
      <protection hidden="1"/>
    </xf>
    <xf numFmtId="0" fontId="6" fillId="0" borderId="0" xfId="0" applyNumberFormat="1" applyFont="1" applyFill="1" applyBorder="1" applyAlignment="1" applyProtection="1">
      <alignment horizontal="centerContinuous" vertical="center" wrapText="1"/>
      <protection hidden="1"/>
    </xf>
    <xf numFmtId="165" fontId="7" fillId="0" borderId="1" xfId="0" applyNumberFormat="1" applyFont="1" applyFill="1" applyBorder="1" applyAlignment="1" applyProtection="1">
      <alignment wrapText="1"/>
      <protection hidden="1"/>
    </xf>
    <xf numFmtId="170" fontId="7" fillId="0" borderId="2" xfId="0" applyNumberFormat="1" applyFont="1" applyFill="1" applyBorder="1" applyAlignment="1" applyProtection="1">
      <alignment wrapText="1"/>
      <protection hidden="1"/>
    </xf>
    <xf numFmtId="170" fontId="7" fillId="0" borderId="0" xfId="0" applyNumberFormat="1" applyFont="1" applyFill="1" applyBorder="1" applyAlignment="1" applyProtection="1">
      <alignment wrapText="1"/>
      <protection hidden="1"/>
    </xf>
    <xf numFmtId="169" fontId="7" fillId="0" borderId="1" xfId="0" applyNumberFormat="1" applyFont="1" applyFill="1" applyBorder="1" applyAlignment="1" applyProtection="1">
      <alignment horizontal="left" vertical="top" wrapText="1"/>
      <protection hidden="1"/>
    </xf>
    <xf numFmtId="168" fontId="7" fillId="0" borderId="1" xfId="0" applyNumberFormat="1" applyFont="1" applyFill="1" applyBorder="1" applyAlignment="1" applyProtection="1">
      <alignment horizontal="left" vertical="top" wrapText="1"/>
      <protection hidden="1"/>
    </xf>
    <xf numFmtId="168" fontId="7" fillId="0" borderId="1" xfId="0" applyNumberFormat="1" applyFont="1" applyFill="1" applyBorder="1" applyAlignment="1" applyProtection="1">
      <alignment wrapText="1"/>
      <protection hidden="1"/>
    </xf>
    <xf numFmtId="167" fontId="7" fillId="0" borderId="1" xfId="0" applyNumberFormat="1" applyFont="1" applyFill="1" applyBorder="1" applyAlignment="1" applyProtection="1">
      <alignment wrapText="1"/>
      <protection hidden="1"/>
    </xf>
    <xf numFmtId="166" fontId="7" fillId="0" borderId="1" xfId="0" applyNumberFormat="1" applyFont="1" applyFill="1" applyBorder="1" applyAlignment="1" applyProtection="1">
      <alignment wrapText="1"/>
      <protection hidden="1"/>
    </xf>
    <xf numFmtId="171" fontId="7" fillId="0" borderId="1" xfId="0" applyNumberFormat="1" applyFont="1" applyFill="1" applyBorder="1" applyAlignment="1" applyProtection="1">
      <alignment wrapText="1"/>
      <protection hidden="1"/>
    </xf>
    <xf numFmtId="171" fontId="6" fillId="0" borderId="1" xfId="0" applyNumberFormat="1" applyFont="1" applyFill="1" applyBorder="1" applyAlignment="1" applyProtection="1">
      <alignment wrapText="1"/>
      <protection hidden="1"/>
    </xf>
    <xf numFmtId="165" fontId="6" fillId="0" borderId="2" xfId="0" applyNumberFormat="1" applyFont="1" applyFill="1" applyBorder="1" applyAlignment="1" applyProtection="1">
      <alignment wrapText="1"/>
      <protection hidden="1"/>
    </xf>
    <xf numFmtId="165" fontId="6" fillId="0" borderId="0" xfId="0" applyNumberFormat="1" applyFont="1" applyFill="1" applyBorder="1" applyAlignment="1" applyProtection="1">
      <alignment wrapText="1"/>
      <protection hidden="1"/>
    </xf>
    <xf numFmtId="0" fontId="9" fillId="0" borderId="1" xfId="0" applyNumberFormat="1" applyFont="1" applyFill="1" applyBorder="1" applyAlignment="1" applyProtection="1">
      <protection hidden="1"/>
    </xf>
    <xf numFmtId="0" fontId="9" fillId="0" borderId="2" xfId="0" applyNumberFormat="1" applyFont="1" applyFill="1" applyBorder="1" applyAlignment="1" applyProtection="1">
      <protection hidden="1"/>
    </xf>
    <xf numFmtId="0" fontId="9" fillId="0" borderId="0" xfId="0" applyNumberFormat="1" applyFont="1" applyFill="1" applyBorder="1" applyAlignment="1" applyProtection="1">
      <protection hidden="1"/>
    </xf>
    <xf numFmtId="0" fontId="9" fillId="0" borderId="1" xfId="0" applyFont="1" applyFill="1" applyBorder="1" applyAlignment="1" applyProtection="1">
      <protection hidden="1"/>
    </xf>
    <xf numFmtId="0" fontId="8" fillId="0" borderId="0" xfId="0" applyFont="1" applyFill="1" applyAlignment="1" applyProtection="1">
      <alignment horizontal="right"/>
      <protection hidden="1"/>
    </xf>
    <xf numFmtId="171" fontId="9" fillId="0" borderId="1" xfId="0" applyNumberFormat="1" applyFont="1" applyFill="1" applyBorder="1" applyAlignment="1" applyProtection="1">
      <alignment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0" applyNumberFormat="1" applyFont="1" applyFill="1" applyBorder="1" applyAlignment="1" applyProtection="1">
      <alignment wrapText="1"/>
      <protection hidden="1"/>
    </xf>
    <xf numFmtId="0" fontId="8" fillId="0" borderId="0" xfId="0" applyFont="1" applyFill="1" applyProtection="1">
      <protection hidden="1"/>
    </xf>
    <xf numFmtId="0" fontId="8" fillId="0" borderId="0" xfId="0" applyFont="1" applyFill="1" applyBorder="1" applyProtection="1">
      <protection hidden="1"/>
    </xf>
    <xf numFmtId="0" fontId="8" fillId="0" borderId="0" xfId="0" applyFont="1" applyFill="1"/>
    <xf numFmtId="0" fontId="7" fillId="0" borderId="1" xfId="0" applyFont="1" applyFill="1" applyBorder="1" applyProtection="1">
      <protection hidden="1"/>
    </xf>
    <xf numFmtId="0" fontId="9" fillId="0" borderId="0" xfId="0" applyFont="1" applyFill="1"/>
    <xf numFmtId="0" fontId="8" fillId="0" borderId="0" xfId="0" applyFont="1" applyFill="1" applyBorder="1"/>
    <xf numFmtId="4" fontId="8" fillId="0" borderId="0" xfId="0" applyNumberFormat="1" applyFont="1" applyFill="1"/>
    <xf numFmtId="0" fontId="7" fillId="0" borderId="1" xfId="0" applyNumberFormat="1" applyFont="1" applyFill="1" applyBorder="1" applyAlignment="1">
      <alignment horizontal="left" vertical="center" wrapText="1"/>
    </xf>
    <xf numFmtId="171" fontId="11" fillId="0" borderId="1" xfId="0" applyNumberFormat="1" applyFont="1" applyFill="1" applyBorder="1" applyAlignment="1" applyProtection="1">
      <alignment wrapText="1"/>
      <protection hidden="1"/>
    </xf>
    <xf numFmtId="164" fontId="11" fillId="0" borderId="1" xfId="0" applyNumberFormat="1" applyFont="1" applyFill="1" applyBorder="1" applyAlignment="1" applyProtection="1">
      <alignment wrapText="1"/>
      <protection hidden="1"/>
    </xf>
    <xf numFmtId="164" fontId="11" fillId="0" borderId="1" xfId="0" applyNumberFormat="1" applyFont="1" applyFill="1" applyBorder="1" applyAlignment="1" applyProtection="1">
      <protection hidden="1"/>
    </xf>
    <xf numFmtId="165" fontId="11" fillId="0" borderId="1" xfId="0" applyNumberFormat="1" applyFont="1" applyFill="1" applyBorder="1" applyAlignment="1" applyProtection="1">
      <alignment wrapText="1"/>
      <protection hidden="1"/>
    </xf>
    <xf numFmtId="171" fontId="12" fillId="0" borderId="1" xfId="0" applyNumberFormat="1" applyFont="1" applyFill="1" applyBorder="1" applyAlignment="1" applyProtection="1">
      <alignment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Continuous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>
      <alignment wrapText="1"/>
    </xf>
    <xf numFmtId="164" fontId="11" fillId="0" borderId="2" xfId="0" applyNumberFormat="1" applyFont="1" applyFill="1" applyBorder="1" applyAlignment="1" applyProtection="1">
      <protection hidden="1"/>
    </xf>
    <xf numFmtId="164" fontId="11" fillId="0" borderId="3" xfId="0" applyNumberFormat="1" applyFont="1" applyFill="1" applyBorder="1" applyAlignment="1" applyProtection="1">
      <alignment wrapText="1"/>
      <protection hidden="1"/>
    </xf>
    <xf numFmtId="165" fontId="11" fillId="0" borderId="3" xfId="0" applyNumberFormat="1" applyFont="1" applyFill="1" applyBorder="1" applyAlignment="1" applyProtection="1">
      <alignment wrapText="1"/>
      <protection hidden="1"/>
    </xf>
    <xf numFmtId="171" fontId="12" fillId="0" borderId="4" xfId="0" applyNumberFormat="1" applyFont="1" applyFill="1" applyBorder="1" applyAlignment="1" applyProtection="1">
      <alignment wrapText="1"/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6" fillId="0" borderId="1" xfId="0" applyFont="1" applyFill="1" applyBorder="1" applyAlignment="1" applyProtection="1">
      <alignment horizont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Fill="1" applyBorder="1" applyAlignment="1" applyProtection="1">
      <alignment horizontal="center"/>
      <protection hidden="1"/>
    </xf>
    <xf numFmtId="0" fontId="10" fillId="0" borderId="3" xfId="0" applyFont="1" applyFill="1" applyBorder="1" applyAlignment="1" applyProtection="1">
      <alignment horizontal="center"/>
      <protection hidden="1"/>
    </xf>
    <xf numFmtId="0" fontId="10" fillId="0" borderId="4" xfId="0" applyFont="1" applyFill="1" applyBorder="1" applyAlignment="1" applyProtection="1">
      <alignment horizontal="center"/>
      <protection hidden="1"/>
    </xf>
    <xf numFmtId="165" fontId="6" fillId="0" borderId="1" xfId="0" applyNumberFormat="1" applyFont="1" applyFill="1" applyBorder="1" applyAlignment="1" applyProtection="1">
      <alignment horizontal="left" wrapText="1"/>
      <protection hidden="1"/>
    </xf>
    <xf numFmtId="164" fontId="12" fillId="0" borderId="1" xfId="0" applyNumberFormat="1" applyFont="1" applyFill="1" applyBorder="1" applyAlignment="1" applyProtection="1">
      <alignment wrapText="1"/>
      <protection hidden="1"/>
    </xf>
    <xf numFmtId="171" fontId="12" fillId="0" borderId="2" xfId="0" applyNumberFormat="1" applyFont="1" applyFill="1" applyBorder="1" applyAlignment="1" applyProtection="1">
      <protection hidden="1"/>
    </xf>
    <xf numFmtId="171" fontId="12" fillId="0" borderId="3" xfId="0" applyNumberFormat="1" applyFont="1" applyFill="1" applyBorder="1" applyAlignment="1" applyProtection="1">
      <protection hidden="1"/>
    </xf>
    <xf numFmtId="171" fontId="12" fillId="0" borderId="4" xfId="0" applyNumberFormat="1" applyFont="1" applyFill="1" applyBorder="1" applyAlignment="1" applyProtection="1">
      <protection hidden="1"/>
    </xf>
    <xf numFmtId="168" fontId="6" fillId="0" borderId="5" xfId="0" applyNumberFormat="1" applyFont="1" applyFill="1" applyBorder="1" applyAlignment="1" applyProtection="1">
      <alignment horizontal="center" vertical="top" wrapText="1"/>
      <protection hidden="1"/>
    </xf>
    <xf numFmtId="168" fontId="6" fillId="0" borderId="6" xfId="0" applyNumberFormat="1" applyFont="1" applyFill="1" applyBorder="1" applyAlignment="1" applyProtection="1">
      <alignment horizontal="center" vertical="top" wrapText="1"/>
      <protection hidden="1"/>
    </xf>
    <xf numFmtId="168" fontId="6" fillId="0" borderId="7" xfId="0" applyNumberFormat="1" applyFont="1" applyFill="1" applyBorder="1" applyAlignment="1" applyProtection="1">
      <alignment horizontal="center" vertical="top" wrapText="1"/>
      <protection hidden="1"/>
    </xf>
  </cellXfs>
  <cellStyles count="18">
    <cellStyle name="Обычный" xfId="0" builtinId="0"/>
    <cellStyle name="Обычный 10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17" xfId="15"/>
    <cellStyle name="Обычный 18" xfId="16"/>
    <cellStyle name="Обычный 19" xfId="17"/>
    <cellStyle name="Обычный 2" xfId="2"/>
    <cellStyle name="Обычный 3" xfId="3"/>
    <cellStyle name="Обычный 4" xfId="1"/>
    <cellStyle name="Обычный 5" xfId="4"/>
    <cellStyle name="Обычный 6" xfId="5"/>
    <cellStyle name="Обычный 7" xfId="6"/>
    <cellStyle name="Обычный 9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7"/>
  <sheetViews>
    <sheetView showGridLines="0" showZeros="0" tabSelected="1" topLeftCell="G2" zoomScale="110" zoomScaleNormal="110" workbookViewId="0">
      <selection activeCell="F19" sqref="F19"/>
    </sheetView>
  </sheetViews>
  <sheetFormatPr defaultColWidth="8.81640625" defaultRowHeight="13"/>
  <cols>
    <col min="1" max="2" width="0" style="32" hidden="1" customWidth="1"/>
    <col min="3" max="3" width="3.26953125" style="35" customWidth="1"/>
    <col min="4" max="4" width="14.26953125" style="32" customWidth="1"/>
    <col min="5" max="5" width="8.81640625" style="32" customWidth="1"/>
    <col min="6" max="6" width="43.1796875" style="32" customWidth="1"/>
    <col min="7" max="7" width="27.453125" style="32" customWidth="1"/>
    <col min="8" max="11" width="0" style="32" hidden="1" customWidth="1"/>
    <col min="12" max="12" width="13.1796875" style="32" hidden="1" customWidth="1"/>
    <col min="13" max="13" width="15" style="32" customWidth="1"/>
    <col min="14" max="14" width="16.6328125" style="32" customWidth="1"/>
    <col min="15" max="31" width="0" style="32" hidden="1" customWidth="1"/>
    <col min="32" max="33" width="11" style="32" customWidth="1"/>
    <col min="34" max="34" width="14.6328125" style="32" customWidth="1"/>
    <col min="35" max="35" width="11.08984375" style="32" customWidth="1"/>
    <col min="36" max="236" width="9.1796875" style="32" customWidth="1"/>
    <col min="237" max="16384" width="8.81640625" style="32"/>
  </cols>
  <sheetData>
    <row r="1" spans="1:35" ht="5.5" customHeight="1">
      <c r="A1" s="30"/>
      <c r="B1" s="30"/>
      <c r="C1" s="31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</row>
    <row r="2" spans="1:35" ht="19.899999999999999" customHeight="1">
      <c r="A2" s="30"/>
      <c r="B2" s="30"/>
      <c r="C2" s="31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26" t="s">
        <v>29</v>
      </c>
    </row>
    <row r="3" spans="1:35" ht="3" customHeight="1">
      <c r="A3" s="30"/>
      <c r="B3" s="30"/>
      <c r="C3" s="31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1"/>
    </row>
    <row r="4" spans="1:35" ht="12" customHeight="1">
      <c r="A4" s="30"/>
      <c r="B4" s="30"/>
      <c r="C4" s="31"/>
      <c r="D4" s="51" t="s">
        <v>40</v>
      </c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</row>
    <row r="5" spans="1:35" ht="3" customHeight="1">
      <c r="A5" s="30"/>
      <c r="B5" s="30"/>
      <c r="C5" s="31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</row>
    <row r="6" spans="1:35" ht="12.75" customHeight="1">
      <c r="A6" s="30"/>
      <c r="B6" s="30"/>
      <c r="C6" s="31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26" t="s">
        <v>28</v>
      </c>
    </row>
    <row r="7" spans="1:35" ht="12.75" customHeight="1">
      <c r="A7" s="5"/>
      <c r="B7" s="6"/>
      <c r="C7" s="7"/>
      <c r="D7" s="53" t="s">
        <v>20</v>
      </c>
      <c r="E7" s="53" t="s">
        <v>22</v>
      </c>
      <c r="F7" s="53" t="s">
        <v>23</v>
      </c>
      <c r="G7" s="53" t="s">
        <v>24</v>
      </c>
      <c r="H7" s="2"/>
      <c r="I7" s="2"/>
      <c r="J7" s="2"/>
      <c r="K7" s="33"/>
      <c r="L7" s="52" t="s">
        <v>44</v>
      </c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 t="s">
        <v>45</v>
      </c>
      <c r="AH7" s="52"/>
      <c r="AI7" s="52"/>
    </row>
    <row r="8" spans="1:35" ht="55.15" customHeight="1">
      <c r="A8" s="3" t="s">
        <v>21</v>
      </c>
      <c r="B8" s="8"/>
      <c r="C8" s="9"/>
      <c r="D8" s="53"/>
      <c r="E8" s="53"/>
      <c r="F8" s="53"/>
      <c r="G8" s="53"/>
      <c r="H8" s="3" t="s">
        <v>19</v>
      </c>
      <c r="I8" s="3" t="s">
        <v>18</v>
      </c>
      <c r="J8" s="3" t="s">
        <v>17</v>
      </c>
      <c r="K8" s="3" t="s">
        <v>16</v>
      </c>
      <c r="L8" s="4" t="s">
        <v>32</v>
      </c>
      <c r="M8" s="4" t="s">
        <v>25</v>
      </c>
      <c r="N8" s="4" t="s">
        <v>27</v>
      </c>
      <c r="O8" s="28" t="s">
        <v>15</v>
      </c>
      <c r="P8" s="28" t="s">
        <v>14</v>
      </c>
      <c r="Q8" s="28" t="s">
        <v>13</v>
      </c>
      <c r="R8" s="28" t="s">
        <v>12</v>
      </c>
      <c r="S8" s="28" t="s">
        <v>11</v>
      </c>
      <c r="T8" s="28" t="s">
        <v>10</v>
      </c>
      <c r="U8" s="28" t="s">
        <v>9</v>
      </c>
      <c r="V8" s="28" t="s">
        <v>8</v>
      </c>
      <c r="W8" s="28" t="s">
        <v>7</v>
      </c>
      <c r="X8" s="28" t="s">
        <v>6</v>
      </c>
      <c r="Y8" s="28" t="s">
        <v>5</v>
      </c>
      <c r="Z8" s="28" t="s">
        <v>4</v>
      </c>
      <c r="AA8" s="28" t="s">
        <v>3</v>
      </c>
      <c r="AB8" s="28" t="s">
        <v>2</v>
      </c>
      <c r="AC8" s="28" t="s">
        <v>1</v>
      </c>
      <c r="AD8" s="28" t="s">
        <v>0</v>
      </c>
      <c r="AE8" s="28"/>
      <c r="AF8" s="4" t="s">
        <v>26</v>
      </c>
      <c r="AG8" s="4" t="s">
        <v>25</v>
      </c>
      <c r="AH8" s="4" t="s">
        <v>27</v>
      </c>
      <c r="AI8" s="4" t="s">
        <v>26</v>
      </c>
    </row>
    <row r="9" spans="1:35" ht="86.5" customHeight="1">
      <c r="A9" s="3"/>
      <c r="B9" s="8"/>
      <c r="C9" s="9"/>
      <c r="D9" s="62" t="s">
        <v>33</v>
      </c>
      <c r="E9" s="13">
        <v>501</v>
      </c>
      <c r="F9" s="46" t="s">
        <v>39</v>
      </c>
      <c r="G9" s="43"/>
      <c r="H9" s="44"/>
      <c r="I9" s="44"/>
      <c r="J9" s="44"/>
      <c r="K9" s="44"/>
      <c r="L9" s="45"/>
      <c r="M9" s="38">
        <v>263951500</v>
      </c>
      <c r="N9" s="45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2">
        <f t="shared" ref="AF9:AF12" si="0">L9+M9+N9</f>
        <v>263951500</v>
      </c>
      <c r="AG9" s="38">
        <v>263951500</v>
      </c>
      <c r="AH9" s="45"/>
      <c r="AI9" s="42">
        <f>AG9+AH9</f>
        <v>263951500</v>
      </c>
    </row>
    <row r="10" spans="1:35" ht="54.5" customHeight="1">
      <c r="A10" s="10"/>
      <c r="B10" s="11"/>
      <c r="C10" s="12"/>
      <c r="D10" s="63"/>
      <c r="E10" s="13">
        <v>501</v>
      </c>
      <c r="F10" s="37" t="s">
        <v>36</v>
      </c>
      <c r="G10" s="14" t="s">
        <v>34</v>
      </c>
      <c r="H10" s="15"/>
      <c r="I10" s="15"/>
      <c r="J10" s="16"/>
      <c r="K10" s="17"/>
      <c r="L10" s="18"/>
      <c r="M10" s="38">
        <v>170380700</v>
      </c>
      <c r="N10" s="38"/>
      <c r="O10" s="39">
        <v>0</v>
      </c>
      <c r="P10" s="39"/>
      <c r="Q10" s="39"/>
      <c r="R10" s="40">
        <v>19030690</v>
      </c>
      <c r="S10" s="40">
        <v>0</v>
      </c>
      <c r="T10" s="39"/>
      <c r="U10" s="40">
        <v>24063872.870000001</v>
      </c>
      <c r="V10" s="40">
        <v>0</v>
      </c>
      <c r="W10" s="40">
        <v>0</v>
      </c>
      <c r="X10" s="40">
        <v>0</v>
      </c>
      <c r="Y10" s="40"/>
      <c r="Z10" s="39">
        <v>-5033182.87</v>
      </c>
      <c r="AA10" s="40">
        <v>0</v>
      </c>
      <c r="AB10" s="40"/>
      <c r="AC10" s="39"/>
      <c r="AD10" s="39"/>
      <c r="AE10" s="41"/>
      <c r="AF10" s="42">
        <f t="shared" si="0"/>
        <v>170380700</v>
      </c>
      <c r="AG10" s="38">
        <v>170380700</v>
      </c>
      <c r="AH10" s="38"/>
      <c r="AI10" s="42">
        <f t="shared" ref="AI10:AI14" si="1">AG10+AH10</f>
        <v>170380700</v>
      </c>
    </row>
    <row r="11" spans="1:35" ht="54.5" customHeight="1">
      <c r="A11" s="10"/>
      <c r="B11" s="11"/>
      <c r="C11" s="12"/>
      <c r="D11" s="63"/>
      <c r="E11" s="13">
        <v>501</v>
      </c>
      <c r="F11" s="37" t="s">
        <v>37</v>
      </c>
      <c r="G11" s="14" t="s">
        <v>34</v>
      </c>
      <c r="H11" s="15"/>
      <c r="I11" s="15"/>
      <c r="J11" s="16"/>
      <c r="K11" s="17"/>
      <c r="L11" s="18"/>
      <c r="M11" s="38">
        <v>93570800</v>
      </c>
      <c r="N11" s="38"/>
      <c r="O11" s="39"/>
      <c r="P11" s="39"/>
      <c r="Q11" s="39"/>
      <c r="R11" s="40"/>
      <c r="S11" s="40"/>
      <c r="T11" s="39"/>
      <c r="U11" s="40"/>
      <c r="V11" s="40"/>
      <c r="W11" s="40"/>
      <c r="X11" s="40"/>
      <c r="Y11" s="40"/>
      <c r="Z11" s="39"/>
      <c r="AA11" s="40"/>
      <c r="AB11" s="40"/>
      <c r="AC11" s="39"/>
      <c r="AD11" s="39"/>
      <c r="AE11" s="41"/>
      <c r="AF11" s="42">
        <f t="shared" si="0"/>
        <v>93570800</v>
      </c>
      <c r="AG11" s="38">
        <v>93570800</v>
      </c>
      <c r="AH11" s="38"/>
      <c r="AI11" s="42">
        <f t="shared" si="1"/>
        <v>93570800</v>
      </c>
    </row>
    <row r="12" spans="1:35" ht="59" customHeight="1">
      <c r="A12" s="10"/>
      <c r="B12" s="11"/>
      <c r="C12" s="12"/>
      <c r="D12" s="63"/>
      <c r="E12" s="13">
        <v>501</v>
      </c>
      <c r="F12" s="37" t="s">
        <v>38</v>
      </c>
      <c r="G12" s="14" t="s">
        <v>34</v>
      </c>
      <c r="H12" s="15"/>
      <c r="I12" s="15"/>
      <c r="J12" s="16"/>
      <c r="K12" s="17"/>
      <c r="L12" s="10"/>
      <c r="M12" s="41"/>
      <c r="N12" s="38">
        <v>0</v>
      </c>
      <c r="O12" s="39">
        <v>0</v>
      </c>
      <c r="P12" s="39"/>
      <c r="Q12" s="39"/>
      <c r="R12" s="40">
        <v>-192462.37</v>
      </c>
      <c r="S12" s="40">
        <v>0</v>
      </c>
      <c r="T12" s="39"/>
      <c r="U12" s="40">
        <v>1296132</v>
      </c>
      <c r="V12" s="40">
        <v>0</v>
      </c>
      <c r="W12" s="40">
        <v>0</v>
      </c>
      <c r="X12" s="40">
        <v>0</v>
      </c>
      <c r="Y12" s="40"/>
      <c r="Z12" s="39">
        <v>-1488594.37</v>
      </c>
      <c r="AA12" s="40">
        <v>0</v>
      </c>
      <c r="AB12" s="40"/>
      <c r="AC12" s="39"/>
      <c r="AD12" s="39"/>
      <c r="AE12" s="41"/>
      <c r="AF12" s="42">
        <f t="shared" si="0"/>
        <v>0</v>
      </c>
      <c r="AG12" s="41"/>
      <c r="AH12" s="38">
        <v>102827823.2</v>
      </c>
      <c r="AI12" s="42">
        <f t="shared" si="1"/>
        <v>102827823.2</v>
      </c>
    </row>
    <row r="13" spans="1:35" ht="27.5" customHeight="1">
      <c r="A13" s="10"/>
      <c r="B13" s="11"/>
      <c r="C13" s="12"/>
      <c r="D13" s="63"/>
      <c r="E13" s="13">
        <v>409</v>
      </c>
      <c r="F13" s="37" t="s">
        <v>41</v>
      </c>
      <c r="G13" s="14" t="s">
        <v>43</v>
      </c>
      <c r="H13" s="15"/>
      <c r="I13" s="15"/>
      <c r="J13" s="16"/>
      <c r="K13" s="17"/>
      <c r="L13" s="18"/>
      <c r="M13" s="41"/>
      <c r="N13" s="38"/>
      <c r="O13" s="39"/>
      <c r="P13" s="39"/>
      <c r="Q13" s="39"/>
      <c r="R13" s="40"/>
      <c r="S13" s="40"/>
      <c r="T13" s="39"/>
      <c r="U13" s="40"/>
      <c r="V13" s="40"/>
      <c r="W13" s="40"/>
      <c r="X13" s="40"/>
      <c r="Y13" s="40"/>
      <c r="Z13" s="39"/>
      <c r="AA13" s="40"/>
      <c r="AB13" s="47"/>
      <c r="AC13" s="48"/>
      <c r="AD13" s="48"/>
      <c r="AE13" s="49"/>
      <c r="AF13" s="50"/>
      <c r="AG13" s="41"/>
      <c r="AH13" s="38">
        <v>-59742975.280000001</v>
      </c>
      <c r="AI13" s="50">
        <f t="shared" si="1"/>
        <v>-59742975.280000001</v>
      </c>
    </row>
    <row r="14" spans="1:35" ht="29" customHeight="1">
      <c r="A14" s="10"/>
      <c r="B14" s="11"/>
      <c r="C14" s="12"/>
      <c r="D14" s="64"/>
      <c r="E14" s="13">
        <v>503</v>
      </c>
      <c r="F14" s="37" t="s">
        <v>42</v>
      </c>
      <c r="G14" s="14" t="s">
        <v>43</v>
      </c>
      <c r="H14" s="15"/>
      <c r="I14" s="15"/>
      <c r="J14" s="16"/>
      <c r="K14" s="17"/>
      <c r="L14" s="18"/>
      <c r="M14" s="41"/>
      <c r="N14" s="38"/>
      <c r="O14" s="39"/>
      <c r="P14" s="39"/>
      <c r="Q14" s="39"/>
      <c r="R14" s="40"/>
      <c r="S14" s="40"/>
      <c r="T14" s="39"/>
      <c r="U14" s="40"/>
      <c r="V14" s="40"/>
      <c r="W14" s="40"/>
      <c r="X14" s="40"/>
      <c r="Y14" s="40"/>
      <c r="Z14" s="39"/>
      <c r="AA14" s="40"/>
      <c r="AB14" s="47"/>
      <c r="AC14" s="48"/>
      <c r="AD14" s="48"/>
      <c r="AE14" s="49"/>
      <c r="AF14" s="50"/>
      <c r="AG14" s="41"/>
      <c r="AH14" s="38">
        <v>-43084847.920000002</v>
      </c>
      <c r="AI14" s="50">
        <f t="shared" si="1"/>
        <v>-43084847.920000002</v>
      </c>
    </row>
    <row r="15" spans="1:35" ht="20.5" customHeight="1">
      <c r="A15" s="29" t="s">
        <v>30</v>
      </c>
      <c r="B15" s="20"/>
      <c r="C15" s="21"/>
      <c r="D15" s="57" t="s">
        <v>35</v>
      </c>
      <c r="E15" s="57"/>
      <c r="F15" s="57"/>
      <c r="G15" s="57"/>
      <c r="H15" s="29"/>
      <c r="I15" s="29"/>
      <c r="J15" s="29"/>
      <c r="K15" s="29"/>
      <c r="L15" s="19">
        <f>SUM(L10:L12)</f>
        <v>0</v>
      </c>
      <c r="M15" s="42">
        <f>SUM(M10:M12)</f>
        <v>263951500</v>
      </c>
      <c r="N15" s="42">
        <f>SUM(N10:N12)</f>
        <v>0</v>
      </c>
      <c r="O15" s="39">
        <v>0</v>
      </c>
      <c r="P15" s="58"/>
      <c r="Q15" s="58"/>
      <c r="R15" s="40">
        <v>25469668.57</v>
      </c>
      <c r="S15" s="40">
        <v>0</v>
      </c>
      <c r="T15" s="39"/>
      <c r="U15" s="40">
        <v>48003214.840000004</v>
      </c>
      <c r="V15" s="40">
        <v>0</v>
      </c>
      <c r="W15" s="40">
        <v>0</v>
      </c>
      <c r="X15" s="40">
        <v>0</v>
      </c>
      <c r="Y15" s="40"/>
      <c r="Z15" s="39">
        <v>-22533546.27</v>
      </c>
      <c r="AA15" s="40">
        <v>0</v>
      </c>
      <c r="AB15" s="59">
        <f>SUM(AF10:AF12)</f>
        <v>263951500</v>
      </c>
      <c r="AC15" s="60"/>
      <c r="AD15" s="60"/>
      <c r="AE15" s="60"/>
      <c r="AF15" s="61"/>
      <c r="AG15" s="42">
        <f>SUM(AG10:AG14)</f>
        <v>263951500</v>
      </c>
      <c r="AH15" s="42">
        <f t="shared" ref="AH15:AI15" si="2">SUM(AH10:AH14)</f>
        <v>0</v>
      </c>
      <c r="AI15" s="42">
        <f t="shared" si="2"/>
        <v>263951499.99999994</v>
      </c>
    </row>
    <row r="16" spans="1:35" s="34" customFormat="1" ht="26.5" customHeight="1">
      <c r="A16" s="22"/>
      <c r="B16" s="23"/>
      <c r="C16" s="24"/>
      <c r="D16" s="54" t="s">
        <v>31</v>
      </c>
      <c r="E16" s="55"/>
      <c r="F16" s="55"/>
      <c r="G16" s="56"/>
      <c r="H16" s="25"/>
      <c r="I16" s="25"/>
      <c r="J16" s="25"/>
      <c r="K16" s="25"/>
      <c r="L16" s="27">
        <f>L15</f>
        <v>0</v>
      </c>
      <c r="M16" s="27">
        <f t="shared" ref="M16:AE16" si="3">M15</f>
        <v>263951500</v>
      </c>
      <c r="N16" s="27">
        <f t="shared" si="3"/>
        <v>0</v>
      </c>
      <c r="O16" s="27">
        <f t="shared" si="3"/>
        <v>0</v>
      </c>
      <c r="P16" s="27">
        <f t="shared" si="3"/>
        <v>0</v>
      </c>
      <c r="Q16" s="27">
        <f t="shared" si="3"/>
        <v>0</v>
      </c>
      <c r="R16" s="27">
        <f t="shared" si="3"/>
        <v>25469668.57</v>
      </c>
      <c r="S16" s="27">
        <f t="shared" si="3"/>
        <v>0</v>
      </c>
      <c r="T16" s="27">
        <f t="shared" si="3"/>
        <v>0</v>
      </c>
      <c r="U16" s="27">
        <f t="shared" si="3"/>
        <v>48003214.840000004</v>
      </c>
      <c r="V16" s="27">
        <f t="shared" si="3"/>
        <v>0</v>
      </c>
      <c r="W16" s="27">
        <f t="shared" si="3"/>
        <v>0</v>
      </c>
      <c r="X16" s="27">
        <f t="shared" si="3"/>
        <v>0</v>
      </c>
      <c r="Y16" s="27">
        <f t="shared" si="3"/>
        <v>0</v>
      </c>
      <c r="Z16" s="27">
        <f t="shared" si="3"/>
        <v>-22533546.27</v>
      </c>
      <c r="AA16" s="27">
        <f t="shared" si="3"/>
        <v>0</v>
      </c>
      <c r="AB16" s="27">
        <f t="shared" si="3"/>
        <v>263951500</v>
      </c>
      <c r="AC16" s="27">
        <f t="shared" si="3"/>
        <v>0</v>
      </c>
      <c r="AD16" s="27">
        <f t="shared" si="3"/>
        <v>0</v>
      </c>
      <c r="AE16" s="27">
        <f t="shared" si="3"/>
        <v>0</v>
      </c>
      <c r="AF16" s="27">
        <f>AB15</f>
        <v>263951500</v>
      </c>
      <c r="AG16" s="27">
        <f t="shared" ref="AG16:AI16" si="4">AG15</f>
        <v>263951500</v>
      </c>
      <c r="AH16" s="27">
        <f t="shared" si="4"/>
        <v>0</v>
      </c>
      <c r="AI16" s="27">
        <f t="shared" si="4"/>
        <v>263951499.99999994</v>
      </c>
    </row>
    <row r="17" spans="7:7">
      <c r="G17" s="36"/>
    </row>
  </sheetData>
  <mergeCells count="12">
    <mergeCell ref="D16:G16"/>
    <mergeCell ref="D15:G15"/>
    <mergeCell ref="P15:Q15"/>
    <mergeCell ref="AB15:AF15"/>
    <mergeCell ref="AG7:AI7"/>
    <mergeCell ref="D9:D14"/>
    <mergeCell ref="D4:AF4"/>
    <mergeCell ref="L7:AF7"/>
    <mergeCell ref="G7:G8"/>
    <mergeCell ref="F7:F8"/>
    <mergeCell ref="E7:E8"/>
    <mergeCell ref="D7:D8"/>
  </mergeCells>
  <pageMargins left="0.39370078740157483" right="0.39370078740157483" top="3.937007874015748E-2" bottom="0" header="0" footer="0"/>
  <pageSetup scale="7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Новый_51</vt:lpstr>
      <vt:lpstr>Новый_51!Заголовки_для_печати</vt:lpstr>
      <vt:lpstr>Новый_51!Область_печати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Вера Александровна Почтаренко</cp:lastModifiedBy>
  <cp:lastPrinted>2022-11-25T03:17:01Z</cp:lastPrinted>
  <dcterms:created xsi:type="dcterms:W3CDTF">2022-07-01T10:51:36Z</dcterms:created>
  <dcterms:modified xsi:type="dcterms:W3CDTF">2022-11-25T03:17:21Z</dcterms:modified>
</cp:coreProperties>
</file>