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r:id="rId2"/>
  </sheets>
  <definedNames>
    <definedName name="_xlnm.Print_Titles" localSheetId="0">'тыс . руб'!$7:$8</definedName>
    <definedName name="_xlnm.Print_Area" localSheetId="0">'тыс . руб'!$A$1:$E$62</definedName>
  </definedNames>
  <calcPr calcId="124519" iterate="1"/>
</workbook>
</file>

<file path=xl/calcChain.xml><?xml version="1.0" encoding="utf-8"?>
<calcChain xmlns="http://schemas.openxmlformats.org/spreadsheetml/2006/main">
  <c r="D37" i="2"/>
  <c r="E37"/>
  <c r="C37"/>
  <c r="D37" i="1"/>
  <c r="E37"/>
  <c r="C37"/>
  <c r="C14" l="1"/>
  <c r="D20"/>
  <c r="E20"/>
  <c r="C20"/>
  <c r="C20" i="2"/>
  <c r="C19" s="1"/>
  <c r="C61"/>
  <c r="C60" s="1"/>
  <c r="E50"/>
  <c r="D50"/>
  <c r="D49" s="1"/>
  <c r="D48" s="1"/>
  <c r="C50"/>
  <c r="E49"/>
  <c r="E48" s="1"/>
  <c r="C49"/>
  <c r="C48" s="1"/>
  <c r="E46"/>
  <c r="E45" s="1"/>
  <c r="E44" s="1"/>
  <c r="D46"/>
  <c r="C46"/>
  <c r="C45" s="1"/>
  <c r="C44" s="1"/>
  <c r="D45"/>
  <c r="D44" s="1"/>
  <c r="E36"/>
  <c r="D36"/>
  <c r="C36"/>
  <c r="E26"/>
  <c r="D26"/>
  <c r="D25" s="1"/>
  <c r="C26"/>
  <c r="C25" s="1"/>
  <c r="E25"/>
  <c r="E20"/>
  <c r="E19" s="1"/>
  <c r="D20"/>
  <c r="D19" s="1"/>
  <c r="E17"/>
  <c r="D17"/>
  <c r="C17"/>
  <c r="C14" s="1"/>
  <c r="E15"/>
  <c r="D15"/>
  <c r="C15"/>
  <c r="E14"/>
  <c r="E12"/>
  <c r="D12"/>
  <c r="D11" s="1"/>
  <c r="C12"/>
  <c r="E11"/>
  <c r="C11"/>
  <c r="D17" i="1"/>
  <c r="E17"/>
  <c r="C17"/>
  <c r="D15"/>
  <c r="E15"/>
  <c r="C15"/>
  <c r="D36"/>
  <c r="E36"/>
  <c r="D26"/>
  <c r="E26"/>
  <c r="D25"/>
  <c r="D24" s="1"/>
  <c r="E25"/>
  <c r="C26"/>
  <c r="D24" i="2" l="1"/>
  <c r="E24" i="1"/>
  <c r="D14" i="2"/>
  <c r="E24"/>
  <c r="E10" s="1"/>
  <c r="E9" s="1"/>
  <c r="C24"/>
  <c r="C10" s="1"/>
  <c r="C9" s="1"/>
  <c r="D10"/>
  <c r="D9" s="1"/>
  <c r="E14" i="1"/>
  <c r="D14"/>
  <c r="C36"/>
  <c r="C25"/>
  <c r="C24" l="1"/>
  <c r="E19"/>
  <c r="D19"/>
  <c r="C19"/>
  <c r="E50"/>
  <c r="E49" s="1"/>
  <c r="E48" s="1"/>
  <c r="D50"/>
  <c r="D49" s="1"/>
  <c r="D48" s="1"/>
  <c r="C50"/>
  <c r="C49" s="1"/>
  <c r="C48" s="1"/>
  <c r="E46"/>
  <c r="D46"/>
  <c r="D45" s="1"/>
  <c r="D44" s="1"/>
  <c r="E45"/>
  <c r="E44" s="1"/>
  <c r="C46"/>
  <c r="C45" s="1"/>
  <c r="C44" s="1"/>
  <c r="C61"/>
  <c r="C60" s="1"/>
  <c r="E12" l="1"/>
  <c r="E11" s="1"/>
  <c r="D12"/>
  <c r="D11" s="1"/>
  <c r="C12"/>
  <c r="C11" s="1"/>
  <c r="C10" s="1"/>
  <c r="C9" s="1"/>
  <c r="E10" l="1"/>
  <c r="E9" s="1"/>
  <c r="D10"/>
  <c r="D9" s="1"/>
</calcChain>
</file>

<file path=xl/sharedStrings.xml><?xml version="1.0" encoding="utf-8"?>
<sst xmlns="http://schemas.openxmlformats.org/spreadsheetml/2006/main" count="226" uniqueCount="113">
  <si>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</si>
  <si>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</si>
  <si>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</si>
  <si>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</si>
  <si>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</si>
  <si>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</si>
  <si>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</si>
  <si>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</si>
  <si>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</si>
  <si>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</si>
  <si>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</si>
  <si>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</si>
  <si>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</si>
  <si>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</si>
  <si>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</si>
  <si>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</si>
  <si>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</si>
  <si>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</si>
  <si>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</si>
  <si>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</si>
  <si>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</si>
  <si>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</si>
  <si>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</si>
  <si>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</si>
  <si>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</si>
  <si>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</si>
  <si>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</si>
  <si>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</si>
  <si>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</si>
  <si>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</si>
  <si>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</si>
  <si>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</si>
  <si>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</si>
  <si>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</si>
  <si>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</si>
  <si>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</si>
  <si>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</si>
  <si>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</si>
  <si>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</si>
  <si>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</si>
  <si>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</si>
  <si>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</si>
  <si>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</si>
  <si>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</si>
  <si>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</si>
  <si>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</si>
  <si>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</si>
  <si>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</si>
  <si>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</si>
  <si>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</si>
  <si>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</si>
  <si>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</si>
  <si>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</si>
  <si>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</si>
  <si>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</si>
  <si>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</si>
  <si>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</si>
  <si>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</si>
  <si>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</si>
  <si>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</si>
  <si>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</si>
  <si>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</si>
  <si>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</si>
  <si>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</si>
  <si>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</si>
  <si>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</si>
  <si>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</si>
  <si>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</si>
  <si>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</si>
  <si>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</si>
  <si>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</si>
  <si>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</si>
  <si>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</si>
  <si>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</si>
  <si>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</si>
  <si>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</si>
  <si>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</si>
  <si>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</si>
  <si>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</si>
  <si>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</si>
  <si>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</si>
  <si>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</si>
  <si>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</si>
  <si>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</si>
  <si>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</si>
  <si>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</si>
  <si>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</si>
  <si>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</si>
  <si>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000 2 02 49999 13 0180 150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</si>
  <si>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</si>
  <si>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</si>
  <si>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</si>
  <si>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</si>
  <si>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</si>
  <si>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</si>
  <si>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</si>
  <si>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</si>
  <si>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</si>
  <si>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</si>
  <si>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</si>
  <si>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</si>
  <si>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</si>
  <si>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</si>
  <si>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</si>
  <si>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</si>
  <si>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</si>
  <si>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</si>
  <si>
    <t>Приложение № 2                                          к Решению Совета муниципального образования город Балаково                                                             от  ____ февраля  2021 года № ___</t>
  </si>
  <si>
    <t>2 02 49999 13 0100 150</t>
  </si>
  <si>
    <t xml:space="preserve">   межбюджетные трансферты, передаваемые бюджетам городских поселений на поддержку мер по обеспечению сбалансированности бюджетов</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</si>
  <si>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</si>
  <si>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</si>
  <si>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 xml:space="preserve">Приложение № 2                                          к Решению Совета муниципального образования город Балаково                                         от   23 апреля  2021 года № 201 </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</si>
</sst>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7">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11" fillId="0" borderId="0" xfId="0" applyFont="1" applyFill="1" applyAlignment="1">
      <alignment horizontal="left" vertical="center" wrapText="1"/>
    </xf>
    <xf numFmtId="0" fontId="7" fillId="2" borderId="1" xfId="0" applyFont="1" applyFill="1" applyBorder="1" applyAlignment="1">
      <alignment vertical="center" wrapText="1"/>
    </xf>
    <xf numFmtId="0" fontId="7" fillId="2" borderId="1" xfId="0" applyNumberFormat="1" applyFont="1" applyFill="1" applyBorder="1" applyAlignment="1">
      <alignment horizontal="center" vertical="center" shrinkToFit="1"/>
    </xf>
    <xf numFmtId="0" fontId="13" fillId="2" borderId="1" xfId="1" applyNumberFormat="1" applyFont="1" applyFill="1" applyBorder="1" applyAlignment="1" applyProtection="1">
      <alignment horizontal="center" vertical="center" shrinkToFit="1"/>
      <protection hidden="1"/>
    </xf>
    <xf numFmtId="0" fontId="13" fillId="2" borderId="1" xfId="1" applyNumberFormat="1" applyFont="1" applyFill="1" applyBorder="1" applyAlignment="1" applyProtection="1">
      <alignment horizontal="left" vertical="center" wrapText="1"/>
      <protection hidden="1"/>
    </xf>
    <xf numFmtId="0" fontId="10" fillId="2" borderId="1" xfId="1" applyNumberFormat="1" applyFont="1" applyFill="1" applyBorder="1" applyAlignment="1" applyProtection="1">
      <alignment horizontal="center" vertical="center" shrinkToFit="1"/>
      <protection hidden="1"/>
    </xf>
    <xf numFmtId="0" fontId="10" fillId="2" borderId="1" xfId="1" applyNumberFormat="1" applyFont="1" applyFill="1" applyBorder="1" applyAlignment="1" applyProtection="1">
      <alignment horizontal="left" vertical="center" wrapText="1"/>
      <protection hidden="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6" fillId="0" borderId="1" xfId="0" applyFont="1" applyFill="1" applyBorder="1" applyAlignment="1">
      <alignment vertical="center" wrapText="1"/>
    </xf>
    <xf numFmtId="0" fontId="19" fillId="2" borderId="1" xfId="0" applyNumberFormat="1" applyFont="1" applyFill="1" applyBorder="1" applyAlignment="1">
      <alignment horizontal="center" vertical="center" shrinkToFit="1"/>
    </xf>
    <xf numFmtId="0" fontId="19" fillId="2"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164" fontId="19" fillId="0" borderId="1" xfId="0"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0" fillId="0" borderId="0" xfId="0" applyNumberFormat="1" applyFill="1" applyAlignment="1">
      <alignment vertical="center"/>
    </xf>
    <xf numFmtId="0" fontId="10" fillId="0" borderId="1" xfId="0" applyFont="1" applyFill="1" applyBorder="1" applyAlignment="1">
      <alignment horizontal="left" vertical="center" wrapText="1"/>
    </xf>
    <xf numFmtId="164" fontId="10" fillId="0"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2" fontId="5" fillId="0" borderId="1" xfId="0" applyNumberFormat="1" applyFont="1" applyFill="1" applyBorder="1" applyAlignment="1">
      <alignment horizontal="center" vertical="center" shrinkToFit="1"/>
    </xf>
    <xf numFmtId="2" fontId="8" fillId="0" borderId="1" xfId="0" applyNumberFormat="1" applyFont="1" applyFill="1" applyBorder="1" applyAlignment="1">
      <alignment horizontal="center" vertical="center" shrinkToFit="1"/>
    </xf>
    <xf numFmtId="2" fontId="8" fillId="2" borderId="1" xfId="0" applyNumberFormat="1" applyFont="1" applyFill="1" applyBorder="1" applyAlignment="1">
      <alignment horizontal="center" vertical="center" shrinkToFit="1"/>
    </xf>
    <xf numFmtId="2" fontId="19" fillId="2" borderId="1" xfId="0" applyNumberFormat="1" applyFont="1" applyFill="1" applyBorder="1" applyAlignment="1">
      <alignment horizontal="center" vertical="center" shrinkToFit="1"/>
    </xf>
    <xf numFmtId="2" fontId="19" fillId="0" borderId="1" xfId="0" applyNumberFormat="1" applyFont="1" applyFill="1" applyBorder="1" applyAlignment="1">
      <alignment horizontal="center" vertical="center" shrinkToFit="1"/>
    </xf>
    <xf numFmtId="2" fontId="5" fillId="2" borderId="1" xfId="0" applyNumberFormat="1" applyFont="1" applyFill="1" applyBorder="1" applyAlignment="1">
      <alignment horizontal="center" vertical="center" shrinkToFit="1"/>
    </xf>
    <xf numFmtId="2" fontId="15" fillId="0" borderId="1" xfId="0" applyNumberFormat="1" applyFont="1" applyFill="1" applyBorder="1" applyAlignment="1">
      <alignment vertical="center"/>
    </xf>
    <xf numFmtId="2" fontId="10" fillId="0"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64"/>
  <sheetViews>
    <sheetView tabSelected="1" view="pageBreakPreview" zoomScale="90" zoomScaleSheetLayoutView="90" workbookViewId="0">
      <selection activeCell="C1" sqref="C1:E1"/>
    </sheetView>
  </sheetViews>
  <sheetFormatPr defaultColWidth="8.54296875" defaultRowHeight="14.5"/>
  <cols>
    <col min="1" max="1" width="18.81640625" style="54" customWidth="1"/>
    <col min="2" max="2" width="57.1796875" style="3" customWidth="1"/>
    <col min="3" max="3" width="12.81640625" style="3" customWidth="1"/>
    <col min="4" max="4" width="11.54296875" style="3" customWidth="1"/>
    <col min="5" max="5" width="10" style="3" customWidth="1"/>
    <col min="6" max="16384" width="8.54296875" style="3"/>
  </cols>
  <sheetData>
    <row r="1" spans="1:5" ht="87" customHeight="1">
      <c r="C1" s="63" t="s">
        <v>112</v>
      </c>
      <c r="D1" s="63"/>
      <c r="E1" s="63"/>
    </row>
    <row r="2" spans="1:5" ht="103.75" customHeight="1">
      <c r="A2" s="65"/>
      <c r="B2" s="24"/>
      <c r="C2" s="63" t="s">
        <v>106</v>
      </c>
      <c r="D2" s="63"/>
      <c r="E2" s="63"/>
    </row>
    <row r="3" spans="1:5" ht="0.65" customHeight="1">
      <c r="A3" s="65"/>
      <c r="B3" s="24"/>
      <c r="C3" s="25"/>
      <c r="D3" s="25"/>
      <c r="E3" s="25"/>
    </row>
    <row r="4" spans="1:5" ht="22.4" customHeight="1">
      <c r="A4" s="66" t="s">
        <v>0</v>
      </c>
      <c r="B4" s="66"/>
      <c r="C4" s="66"/>
      <c r="D4" s="66"/>
      <c r="E4" s="66"/>
    </row>
    <row r="5" spans="1:5" ht="20.9" customHeight="1">
      <c r="A5" s="66" t="s">
        <v>77</v>
      </c>
      <c r="B5" s="66"/>
      <c r="C5" s="66"/>
      <c r="D5" s="66"/>
      <c r="E5" s="66"/>
    </row>
    <row r="6" spans="1:5">
      <c r="A6" s="32"/>
      <c r="B6" s="33"/>
      <c r="C6" s="53"/>
      <c r="D6" s="64" t="s">
        <v>1</v>
      </c>
      <c r="E6" s="64"/>
    </row>
    <row r="7" spans="1:5" ht="36.65" customHeight="1">
      <c r="A7" s="34" t="s">
        <v>34</v>
      </c>
      <c r="B7" s="35" t="s">
        <v>65</v>
      </c>
      <c r="C7" s="36" t="s">
        <v>35</v>
      </c>
      <c r="D7" s="36" t="s">
        <v>70</v>
      </c>
      <c r="E7" s="36" t="s">
        <v>78</v>
      </c>
    </row>
    <row r="8" spans="1:5" s="14" customFormat="1" ht="13">
      <c r="A8" s="37">
        <v>1</v>
      </c>
      <c r="B8" s="38">
        <v>2</v>
      </c>
      <c r="C8" s="39">
        <v>3</v>
      </c>
      <c r="D8" s="39">
        <v>4</v>
      </c>
      <c r="E8" s="40">
        <v>5</v>
      </c>
    </row>
    <row r="9" spans="1:5" s="16" customFormat="1" ht="15.5">
      <c r="A9" s="15" t="s">
        <v>2</v>
      </c>
      <c r="B9" s="41" t="s">
        <v>3</v>
      </c>
      <c r="C9" s="2">
        <f>C10+C44+C48+C52+C60</f>
        <v>433316.5</v>
      </c>
      <c r="D9" s="2">
        <f>D10+D44+D48+D52+D60</f>
        <v>47470.3</v>
      </c>
      <c r="E9" s="2">
        <f>E10+E44+E48+E52+E60</f>
        <v>47864.2</v>
      </c>
    </row>
    <row r="10" spans="1:5" s="16" customFormat="1" ht="46.5">
      <c r="A10" s="17" t="s">
        <v>4</v>
      </c>
      <c r="B10" s="4" t="s">
        <v>5</v>
      </c>
      <c r="C10" s="2">
        <f>C11+C14+C24</f>
        <v>434757.4</v>
      </c>
      <c r="D10" s="2">
        <f>D11+D14+D24</f>
        <v>47470.3</v>
      </c>
      <c r="E10" s="2">
        <f>E11+E14+E24</f>
        <v>47864.2</v>
      </c>
    </row>
    <row r="11" spans="1:5" s="16" customFormat="1" ht="30">
      <c r="A11" s="15" t="s">
        <v>74</v>
      </c>
      <c r="B11" s="41" t="s">
        <v>75</v>
      </c>
      <c r="C11" s="2">
        <f>C12</f>
        <v>9737.4</v>
      </c>
      <c r="D11" s="2">
        <f t="shared" ref="D11:E11" si="0">D12</f>
        <v>10163.700000000001</v>
      </c>
      <c r="E11" s="2">
        <f t="shared" si="0"/>
        <v>10557.6</v>
      </c>
    </row>
    <row r="12" spans="1:5" s="16" customFormat="1" ht="46.5">
      <c r="A12" s="8" t="s">
        <v>79</v>
      </c>
      <c r="B12" s="4" t="s">
        <v>80</v>
      </c>
      <c r="C12" s="1">
        <f>C13</f>
        <v>9737.4</v>
      </c>
      <c r="D12" s="1">
        <f t="shared" ref="D12:E12" si="1">D13</f>
        <v>10163.700000000001</v>
      </c>
      <c r="E12" s="1">
        <f t="shared" si="1"/>
        <v>10557.6</v>
      </c>
    </row>
    <row r="13" spans="1:5" s="16" customFormat="1" ht="46.5">
      <c r="A13" s="8" t="s">
        <v>81</v>
      </c>
      <c r="B13" s="4" t="s">
        <v>82</v>
      </c>
      <c r="C13" s="1">
        <v>9737.4</v>
      </c>
      <c r="D13" s="1">
        <v>10163.700000000001</v>
      </c>
      <c r="E13" s="1">
        <v>10557.6</v>
      </c>
    </row>
    <row r="14" spans="1:5" s="16" customFormat="1" ht="41.5" customHeight="1">
      <c r="A14" s="47" t="s">
        <v>42</v>
      </c>
      <c r="B14" s="41" t="s">
        <v>66</v>
      </c>
      <c r="C14" s="2">
        <f>C15+C17+C19</f>
        <v>151288.20000000001</v>
      </c>
      <c r="D14" s="2">
        <f t="shared" ref="D14:E14" si="2">D15+D17</f>
        <v>0</v>
      </c>
      <c r="E14" s="2">
        <f t="shared" si="2"/>
        <v>0</v>
      </c>
    </row>
    <row r="15" spans="1:5" s="16" customFormat="1" ht="70.400000000000006" customHeight="1">
      <c r="A15" s="8" t="s">
        <v>94</v>
      </c>
      <c r="B15" s="4" t="s">
        <v>96</v>
      </c>
      <c r="C15" s="1">
        <f>C16</f>
        <v>5029.2</v>
      </c>
      <c r="D15" s="1">
        <f t="shared" ref="D15:E15" si="3">D16</f>
        <v>0</v>
      </c>
      <c r="E15" s="1">
        <f t="shared" si="3"/>
        <v>0</v>
      </c>
    </row>
    <row r="16" spans="1:5" s="16" customFormat="1" ht="65.5" customHeight="1">
      <c r="A16" s="8" t="s">
        <v>95</v>
      </c>
      <c r="B16" s="4" t="s">
        <v>97</v>
      </c>
      <c r="C16" s="1">
        <v>5029.2</v>
      </c>
      <c r="D16" s="1">
        <v>0</v>
      </c>
      <c r="E16" s="1">
        <v>0</v>
      </c>
    </row>
    <row r="17" spans="1:5" s="16" customFormat="1" ht="40.4" customHeight="1">
      <c r="A17" s="8" t="s">
        <v>99</v>
      </c>
      <c r="B17" s="4" t="s">
        <v>100</v>
      </c>
      <c r="C17" s="1">
        <f>C18</f>
        <v>26259</v>
      </c>
      <c r="D17" s="1">
        <f t="shared" ref="D17:E17" si="4">D18</f>
        <v>0</v>
      </c>
      <c r="E17" s="1">
        <f t="shared" si="4"/>
        <v>0</v>
      </c>
    </row>
    <row r="18" spans="1:5" s="16" customFormat="1" ht="41.5" customHeight="1">
      <c r="A18" s="8" t="s">
        <v>98</v>
      </c>
      <c r="B18" s="4" t="s">
        <v>101</v>
      </c>
      <c r="C18" s="1">
        <v>26259</v>
      </c>
      <c r="D18" s="1">
        <v>0</v>
      </c>
      <c r="E18" s="1">
        <v>0</v>
      </c>
    </row>
    <row r="19" spans="1:5" s="16" customFormat="1" ht="18.649999999999999" customHeight="1">
      <c r="A19" s="8" t="s">
        <v>43</v>
      </c>
      <c r="B19" s="4" t="s">
        <v>32</v>
      </c>
      <c r="C19" s="1">
        <f>C20</f>
        <v>120000</v>
      </c>
      <c r="D19" s="1">
        <f t="shared" ref="D19:E19" si="5">D20</f>
        <v>0</v>
      </c>
      <c r="E19" s="1">
        <f t="shared" si="5"/>
        <v>0</v>
      </c>
    </row>
    <row r="20" spans="1:5" s="16" customFormat="1" ht="20.149999999999999" customHeight="1">
      <c r="A20" s="8" t="s">
        <v>44</v>
      </c>
      <c r="B20" s="4" t="s">
        <v>33</v>
      </c>
      <c r="C20" s="1">
        <f>C23</f>
        <v>120000</v>
      </c>
      <c r="D20" s="1">
        <f t="shared" ref="D20:E20" si="6">D23</f>
        <v>0</v>
      </c>
      <c r="E20" s="1">
        <f t="shared" si="6"/>
        <v>0</v>
      </c>
    </row>
    <row r="21" spans="1:5" s="16" customFormat="1" ht="46.5" hidden="1">
      <c r="A21" s="8" t="s">
        <v>67</v>
      </c>
      <c r="B21" s="51" t="s">
        <v>36</v>
      </c>
      <c r="C21" s="1"/>
      <c r="D21" s="52"/>
      <c r="E21" s="52"/>
    </row>
    <row r="22" spans="1:5" s="16" customFormat="1" ht="77.5" hidden="1">
      <c r="A22" s="8"/>
      <c r="B22" s="51" t="s">
        <v>73</v>
      </c>
      <c r="C22" s="1"/>
      <c r="D22" s="52"/>
      <c r="E22" s="52"/>
    </row>
    <row r="23" spans="1:5" s="16" customFormat="1" ht="77.5">
      <c r="A23" s="8" t="s">
        <v>103</v>
      </c>
      <c r="B23" s="51" t="s">
        <v>104</v>
      </c>
      <c r="C23" s="1">
        <v>120000</v>
      </c>
      <c r="D23" s="52">
        <v>0</v>
      </c>
      <c r="E23" s="52">
        <v>0</v>
      </c>
    </row>
    <row r="24" spans="1:5" s="16" customFormat="1" ht="19.399999999999999" customHeight="1">
      <c r="A24" s="47" t="s">
        <v>45</v>
      </c>
      <c r="B24" s="41" t="s">
        <v>6</v>
      </c>
      <c r="C24" s="2">
        <f>C25+C36</f>
        <v>273731.8</v>
      </c>
      <c r="D24" s="2">
        <f t="shared" ref="D24:E24" si="7">D25+D36</f>
        <v>37306.6</v>
      </c>
      <c r="E24" s="2">
        <f t="shared" si="7"/>
        <v>37306.6</v>
      </c>
    </row>
    <row r="25" spans="1:5" s="16" customFormat="1" ht="63.65" customHeight="1">
      <c r="A25" s="8" t="s">
        <v>46</v>
      </c>
      <c r="B25" s="4" t="s">
        <v>7</v>
      </c>
      <c r="C25" s="1">
        <f t="shared" ref="C25:E25" si="8">C26</f>
        <v>53464.299999999996</v>
      </c>
      <c r="D25" s="1">
        <f t="shared" si="8"/>
        <v>0</v>
      </c>
      <c r="E25" s="1">
        <f t="shared" si="8"/>
        <v>0</v>
      </c>
    </row>
    <row r="26" spans="1:5" s="16" customFormat="1" ht="90.65" customHeight="1">
      <c r="A26" s="8" t="s">
        <v>47</v>
      </c>
      <c r="B26" s="4" t="s">
        <v>8</v>
      </c>
      <c r="C26" s="1">
        <f>SUM(C30:C34)</f>
        <v>53464.299999999996</v>
      </c>
      <c r="D26" s="1">
        <f t="shared" ref="D26:E26" si="9">SUM(D30:D34)</f>
        <v>0</v>
      </c>
      <c r="E26" s="1">
        <f t="shared" si="9"/>
        <v>0</v>
      </c>
    </row>
    <row r="27" spans="1:5" s="16" customFormat="1" ht="77.5" hidden="1">
      <c r="A27" s="8" t="s">
        <v>48</v>
      </c>
      <c r="B27" s="4" t="s">
        <v>22</v>
      </c>
      <c r="C27" s="1">
        <v>0</v>
      </c>
      <c r="D27" s="1">
        <v>0</v>
      </c>
      <c r="E27" s="1">
        <v>0</v>
      </c>
    </row>
    <row r="28" spans="1:5" s="16" customFormat="1" ht="114" hidden="1" customHeight="1">
      <c r="A28" s="44" t="s">
        <v>49</v>
      </c>
      <c r="B28" s="45" t="s">
        <v>23</v>
      </c>
      <c r="C28" s="46">
        <v>0</v>
      </c>
      <c r="D28" s="46">
        <v>0</v>
      </c>
      <c r="E28" s="46">
        <v>0</v>
      </c>
    </row>
    <row r="29" spans="1:5" s="16" customFormat="1" ht="84.65" hidden="1" customHeight="1">
      <c r="A29" s="8" t="s">
        <v>50</v>
      </c>
      <c r="B29" s="4" t="s">
        <v>9</v>
      </c>
      <c r="C29" s="1"/>
      <c r="D29" s="1"/>
      <c r="E29" s="1"/>
    </row>
    <row r="30" spans="1:5" s="16" customFormat="1" ht="110.5" customHeight="1">
      <c r="A30" s="8" t="s">
        <v>51</v>
      </c>
      <c r="B30" s="4" t="s">
        <v>37</v>
      </c>
      <c r="C30" s="1">
        <v>487</v>
      </c>
      <c r="D30" s="1">
        <v>0</v>
      </c>
      <c r="E30" s="1">
        <v>0</v>
      </c>
    </row>
    <row r="31" spans="1:5" s="16" customFormat="1" ht="115.75" customHeight="1">
      <c r="A31" s="8" t="s">
        <v>84</v>
      </c>
      <c r="B31" s="4" t="s">
        <v>89</v>
      </c>
      <c r="C31" s="1">
        <v>7344</v>
      </c>
      <c r="D31" s="1">
        <v>0</v>
      </c>
      <c r="E31" s="1">
        <v>0</v>
      </c>
    </row>
    <row r="32" spans="1:5" s="16" customFormat="1" ht="118.4" customHeight="1">
      <c r="A32" s="8" t="s">
        <v>86</v>
      </c>
      <c r="B32" s="4" t="s">
        <v>90</v>
      </c>
      <c r="C32" s="1">
        <v>6780.5</v>
      </c>
      <c r="D32" s="1">
        <v>0</v>
      </c>
      <c r="E32" s="1">
        <v>0</v>
      </c>
    </row>
    <row r="33" spans="1:5" s="16" customFormat="1" ht="123.65" customHeight="1">
      <c r="A33" s="8" t="s">
        <v>83</v>
      </c>
      <c r="B33" s="4" t="s">
        <v>91</v>
      </c>
      <c r="C33" s="1">
        <v>23980.2</v>
      </c>
      <c r="D33" s="1">
        <v>0</v>
      </c>
      <c r="E33" s="1">
        <v>0</v>
      </c>
    </row>
    <row r="34" spans="1:5" s="16" customFormat="1" ht="120" customHeight="1">
      <c r="A34" s="8" t="s">
        <v>85</v>
      </c>
      <c r="B34" s="4" t="s">
        <v>92</v>
      </c>
      <c r="C34" s="1">
        <v>14872.6</v>
      </c>
      <c r="D34" s="1">
        <v>0</v>
      </c>
      <c r="E34" s="1">
        <v>0</v>
      </c>
    </row>
    <row r="35" spans="1:5" s="16" customFormat="1" ht="113.15" hidden="1" customHeight="1">
      <c r="A35" s="44" t="s">
        <v>64</v>
      </c>
      <c r="B35" s="45" t="s">
        <v>71</v>
      </c>
      <c r="C35" s="46"/>
      <c r="D35" s="46">
        <v>0</v>
      </c>
      <c r="E35" s="46">
        <v>0</v>
      </c>
    </row>
    <row r="36" spans="1:5" s="16" customFormat="1" ht="31.4" customHeight="1">
      <c r="A36" s="8" t="s">
        <v>63</v>
      </c>
      <c r="B36" s="4" t="s">
        <v>76</v>
      </c>
      <c r="C36" s="1">
        <f>C37</f>
        <v>220267.5</v>
      </c>
      <c r="D36" s="1">
        <f t="shared" ref="D36:E36" si="10">D37</f>
        <v>37306.6</v>
      </c>
      <c r="E36" s="1">
        <f t="shared" si="10"/>
        <v>37306.6</v>
      </c>
    </row>
    <row r="37" spans="1:5" s="16" customFormat="1" ht="31">
      <c r="A37" s="8" t="s">
        <v>62</v>
      </c>
      <c r="B37" s="4" t="s">
        <v>10</v>
      </c>
      <c r="C37" s="1">
        <f>C38+C39+C40+C41</f>
        <v>220267.5</v>
      </c>
      <c r="D37" s="1">
        <f t="shared" ref="D37:E37" si="11">D38+D39+D40+D41</f>
        <v>37306.6</v>
      </c>
      <c r="E37" s="1">
        <f t="shared" si="11"/>
        <v>37306.6</v>
      </c>
    </row>
    <row r="38" spans="1:5" s="16" customFormat="1" ht="46.5" hidden="1">
      <c r="A38" s="8" t="s">
        <v>108</v>
      </c>
      <c r="B38" s="4" t="s">
        <v>109</v>
      </c>
      <c r="C38" s="1">
        <v>0</v>
      </c>
      <c r="D38" s="1">
        <v>0</v>
      </c>
      <c r="E38" s="1">
        <v>0</v>
      </c>
    </row>
    <row r="39" spans="1:5" s="16" customFormat="1" ht="62">
      <c r="A39" s="8" t="s">
        <v>110</v>
      </c>
      <c r="B39" s="4" t="s">
        <v>111</v>
      </c>
      <c r="C39" s="1">
        <v>55.3</v>
      </c>
      <c r="D39" s="1">
        <v>0</v>
      </c>
      <c r="E39" s="1">
        <v>0</v>
      </c>
    </row>
    <row r="40" spans="1:5" s="16" customFormat="1" ht="77.5">
      <c r="A40" s="8" t="s">
        <v>88</v>
      </c>
      <c r="B40" s="4" t="s">
        <v>93</v>
      </c>
      <c r="C40" s="1">
        <v>182905.60000000001</v>
      </c>
      <c r="D40" s="1">
        <v>0</v>
      </c>
      <c r="E40" s="1">
        <v>0</v>
      </c>
    </row>
    <row r="41" spans="1:5" s="16" customFormat="1" ht="94.4" customHeight="1">
      <c r="A41" s="8" t="s">
        <v>72</v>
      </c>
      <c r="B41" s="4" t="s">
        <v>87</v>
      </c>
      <c r="C41" s="1">
        <v>37306.6</v>
      </c>
      <c r="D41" s="1">
        <v>37306.6</v>
      </c>
      <c r="E41" s="1">
        <v>37306.6</v>
      </c>
    </row>
    <row r="42" spans="1:5" s="16" customFormat="1" ht="81" hidden="1" customHeight="1">
      <c r="A42" s="8" t="s">
        <v>61</v>
      </c>
      <c r="B42" s="4" t="s">
        <v>20</v>
      </c>
      <c r="C42" s="1">
        <v>0</v>
      </c>
      <c r="D42" s="1">
        <v>0</v>
      </c>
      <c r="E42" s="1">
        <v>0</v>
      </c>
    </row>
    <row r="43" spans="1:5" s="16" customFormat="1" ht="80.25" hidden="1" customHeight="1">
      <c r="A43" s="8" t="s">
        <v>68</v>
      </c>
      <c r="B43" s="4" t="s">
        <v>69</v>
      </c>
      <c r="C43" s="1">
        <v>0</v>
      </c>
      <c r="D43" s="1">
        <v>0</v>
      </c>
      <c r="E43" s="1">
        <v>0</v>
      </c>
    </row>
    <row r="44" spans="1:5" s="16" customFormat="1" ht="30" hidden="1">
      <c r="A44" s="11" t="s">
        <v>26</v>
      </c>
      <c r="B44" s="6" t="s">
        <v>27</v>
      </c>
      <c r="C44" s="2">
        <f>C45</f>
        <v>0</v>
      </c>
      <c r="D44" s="2">
        <f t="shared" ref="D44:E46" si="12">D45</f>
        <v>0</v>
      </c>
      <c r="E44" s="2">
        <f t="shared" si="12"/>
        <v>0</v>
      </c>
    </row>
    <row r="45" spans="1:5" s="16" customFormat="1" ht="32.15" hidden="1" customHeight="1">
      <c r="A45" s="10" t="s">
        <v>58</v>
      </c>
      <c r="B45" s="7" t="s">
        <v>28</v>
      </c>
      <c r="C45" s="1">
        <f>C46</f>
        <v>0</v>
      </c>
      <c r="D45" s="1">
        <f t="shared" si="12"/>
        <v>0</v>
      </c>
      <c r="E45" s="1">
        <f t="shared" si="12"/>
        <v>0</v>
      </c>
    </row>
    <row r="46" spans="1:5" s="16" customFormat="1" ht="31" hidden="1">
      <c r="A46" s="10" t="s">
        <v>59</v>
      </c>
      <c r="B46" s="7" t="s">
        <v>24</v>
      </c>
      <c r="C46" s="1">
        <f>C47</f>
        <v>0</v>
      </c>
      <c r="D46" s="1">
        <f t="shared" si="12"/>
        <v>0</v>
      </c>
      <c r="E46" s="1">
        <f t="shared" si="12"/>
        <v>0</v>
      </c>
    </row>
    <row r="47" spans="1:5" s="16" customFormat="1" ht="45.65" hidden="1" customHeight="1">
      <c r="A47" s="8" t="s">
        <v>60</v>
      </c>
      <c r="B47" s="4" t="s">
        <v>24</v>
      </c>
      <c r="C47" s="1"/>
      <c r="D47" s="1"/>
      <c r="E47" s="1"/>
    </row>
    <row r="48" spans="1:5" s="16" customFormat="1" ht="18.649999999999999" hidden="1" customHeight="1">
      <c r="A48" s="11" t="s">
        <v>29</v>
      </c>
      <c r="B48" s="6" t="s">
        <v>30</v>
      </c>
      <c r="C48" s="2">
        <f>C49</f>
        <v>0</v>
      </c>
      <c r="D48" s="2">
        <f t="shared" ref="D48:E50" si="13">D49</f>
        <v>0</v>
      </c>
      <c r="E48" s="2">
        <f t="shared" si="13"/>
        <v>0</v>
      </c>
    </row>
    <row r="49" spans="1:5" s="16" customFormat="1" ht="35.15" hidden="1" customHeight="1">
      <c r="A49" s="10" t="s">
        <v>38</v>
      </c>
      <c r="B49" s="7" t="s">
        <v>25</v>
      </c>
      <c r="C49" s="1">
        <f>C50</f>
        <v>0</v>
      </c>
      <c r="D49" s="1">
        <f t="shared" si="13"/>
        <v>0</v>
      </c>
      <c r="E49" s="1">
        <f t="shared" si="13"/>
        <v>0</v>
      </c>
    </row>
    <row r="50" spans="1:5" s="16" customFormat="1" ht="31.4" hidden="1" customHeight="1">
      <c r="A50" s="10" t="s">
        <v>39</v>
      </c>
      <c r="B50" s="7" t="s">
        <v>25</v>
      </c>
      <c r="C50" s="1">
        <f>C51</f>
        <v>0</v>
      </c>
      <c r="D50" s="1">
        <f t="shared" si="13"/>
        <v>0</v>
      </c>
      <c r="E50" s="1">
        <f t="shared" si="13"/>
        <v>0</v>
      </c>
    </row>
    <row r="51" spans="1:5" s="16" customFormat="1" ht="31" hidden="1">
      <c r="A51" s="8" t="s">
        <v>57</v>
      </c>
      <c r="B51" s="4" t="s">
        <v>25</v>
      </c>
      <c r="C51" s="1"/>
      <c r="D51" s="1"/>
      <c r="E51" s="1"/>
    </row>
    <row r="52" spans="1:5" s="16" customFormat="1" ht="77.5" hidden="1">
      <c r="A52" s="19" t="s">
        <v>11</v>
      </c>
      <c r="B52" s="20" t="s">
        <v>12</v>
      </c>
      <c r="C52" s="12"/>
      <c r="D52" s="12"/>
      <c r="E52" s="12"/>
    </row>
    <row r="53" spans="1:5" s="16" customFormat="1" ht="77.5" hidden="1">
      <c r="A53" s="19" t="s">
        <v>52</v>
      </c>
      <c r="B53" s="20" t="s">
        <v>31</v>
      </c>
      <c r="C53" s="12"/>
      <c r="D53" s="12"/>
      <c r="E53" s="12"/>
    </row>
    <row r="54" spans="1:5" s="16" customFormat="1" ht="15.5" hidden="1">
      <c r="A54" s="19"/>
      <c r="B54" s="20"/>
      <c r="C54" s="12"/>
      <c r="D54" s="12"/>
      <c r="E54" s="12"/>
    </row>
    <row r="55" spans="1:5" s="16" customFormat="1" ht="15.5" hidden="1">
      <c r="A55" s="19"/>
      <c r="B55" s="20"/>
      <c r="C55" s="13"/>
      <c r="D55" s="13"/>
      <c r="E55" s="13"/>
    </row>
    <row r="56" spans="1:5" s="16" customFormat="1" ht="46.5" hidden="1">
      <c r="A56" s="9" t="s">
        <v>53</v>
      </c>
      <c r="B56" s="5" t="s">
        <v>13</v>
      </c>
      <c r="C56" s="13"/>
      <c r="D56" s="13"/>
      <c r="E56" s="13"/>
    </row>
    <row r="57" spans="1:5" s="16" customFormat="1" ht="31" hidden="1">
      <c r="A57" s="19" t="s">
        <v>54</v>
      </c>
      <c r="B57" s="20" t="s">
        <v>14</v>
      </c>
      <c r="C57" s="13"/>
      <c r="D57" s="13"/>
      <c r="E57" s="13"/>
    </row>
    <row r="58" spans="1:5" s="16" customFormat="1" ht="46.5" hidden="1">
      <c r="A58" s="19" t="s">
        <v>55</v>
      </c>
      <c r="B58" s="20" t="s">
        <v>15</v>
      </c>
      <c r="C58" s="13"/>
      <c r="D58" s="13"/>
      <c r="E58" s="13"/>
    </row>
    <row r="59" spans="1:5" s="16" customFormat="1" ht="46.5" hidden="1">
      <c r="A59" s="19" t="s">
        <v>56</v>
      </c>
      <c r="B59" s="20" t="s">
        <v>16</v>
      </c>
      <c r="C59" s="13"/>
      <c r="D59" s="13"/>
      <c r="E59" s="13"/>
    </row>
    <row r="60" spans="1:5" s="22" customFormat="1" ht="46.4" customHeight="1">
      <c r="A60" s="15" t="s">
        <v>17</v>
      </c>
      <c r="B60" s="21" t="s">
        <v>18</v>
      </c>
      <c r="C60" s="2">
        <f>C61</f>
        <v>-1440.9</v>
      </c>
      <c r="D60" s="1">
        <v>0</v>
      </c>
      <c r="E60" s="1">
        <v>0</v>
      </c>
    </row>
    <row r="61" spans="1:5" s="16" customFormat="1" ht="63" customHeight="1">
      <c r="A61" s="17" t="s">
        <v>40</v>
      </c>
      <c r="B61" s="18" t="s">
        <v>19</v>
      </c>
      <c r="C61" s="1">
        <f>C62</f>
        <v>-1440.9</v>
      </c>
      <c r="D61" s="1">
        <v>0</v>
      </c>
      <c r="E61" s="1">
        <v>0</v>
      </c>
    </row>
    <row r="62" spans="1:5" s="16" customFormat="1" ht="70.400000000000006" customHeight="1">
      <c r="A62" s="17" t="s">
        <v>41</v>
      </c>
      <c r="B62" s="18" t="s">
        <v>21</v>
      </c>
      <c r="C62" s="1">
        <v>-1440.9</v>
      </c>
      <c r="D62" s="1">
        <v>0</v>
      </c>
      <c r="E62" s="1">
        <v>0</v>
      </c>
    </row>
    <row r="64" spans="1:5">
      <c r="A64" s="23"/>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3" fitToHeight="3" orientation="portrait" r:id="rId1"/>
</worksheet>
</file>

<file path=xl/worksheets/sheet2.xml><?xml version="1.0" encoding="utf-8"?>
<worksheet xmlns="http://schemas.openxmlformats.org/spreadsheetml/2006/main" xmlns:r="http://schemas.openxmlformats.org/officeDocument/2006/relationships">
  <dimension ref="A1:E64"/>
  <sheetViews>
    <sheetView workbookViewId="0">
      <selection activeCell="C24" sqref="C24"/>
    </sheetView>
  </sheetViews>
  <sheetFormatPr defaultColWidth="8.54296875" defaultRowHeight="14.5"/>
  <cols>
    <col min="1" max="1" width="18.81640625" style="49" customWidth="1"/>
    <col min="2" max="2" width="52.453125" style="3" customWidth="1"/>
    <col min="3" max="3" width="11.453125" style="3" customWidth="1"/>
    <col min="4" max="5" width="10" style="3" customWidth="1"/>
    <col min="6" max="16384" width="8.54296875" style="3"/>
  </cols>
  <sheetData>
    <row r="1" spans="1:5" ht="76" customHeight="1">
      <c r="A1" s="50"/>
      <c r="C1" s="63" t="s">
        <v>107</v>
      </c>
      <c r="D1" s="63"/>
      <c r="E1" s="63"/>
    </row>
    <row r="2" spans="1:5" ht="128.15" customHeight="1">
      <c r="A2" s="65"/>
      <c r="B2" s="24"/>
      <c r="C2" s="63" t="s">
        <v>105</v>
      </c>
      <c r="D2" s="63"/>
      <c r="E2" s="63"/>
    </row>
    <row r="3" spans="1:5" ht="0.65" customHeight="1">
      <c r="A3" s="65"/>
      <c r="B3" s="24"/>
      <c r="C3" s="25"/>
      <c r="D3" s="25"/>
      <c r="E3" s="25"/>
    </row>
    <row r="4" spans="1:5" ht="22.4" customHeight="1">
      <c r="A4" s="66" t="s">
        <v>0</v>
      </c>
      <c r="B4" s="66"/>
      <c r="C4" s="66"/>
      <c r="D4" s="66"/>
      <c r="E4" s="66"/>
    </row>
    <row r="5" spans="1:5" ht="20.9" customHeight="1">
      <c r="A5" s="66" t="s">
        <v>77</v>
      </c>
      <c r="B5" s="66"/>
      <c r="C5" s="66"/>
      <c r="D5" s="66"/>
      <c r="E5" s="66"/>
    </row>
    <row r="6" spans="1:5">
      <c r="A6" s="32"/>
      <c r="B6" s="33"/>
      <c r="C6" s="48"/>
      <c r="D6" s="64" t="s">
        <v>102</v>
      </c>
      <c r="E6" s="64"/>
    </row>
    <row r="7" spans="1:5" ht="36.65" customHeight="1">
      <c r="A7" s="34" t="s">
        <v>34</v>
      </c>
      <c r="B7" s="35" t="s">
        <v>65</v>
      </c>
      <c r="C7" s="36" t="s">
        <v>35</v>
      </c>
      <c r="D7" s="36" t="s">
        <v>70</v>
      </c>
      <c r="E7" s="36" t="s">
        <v>78</v>
      </c>
    </row>
    <row r="8" spans="1:5" s="14" customFormat="1" ht="13">
      <c r="A8" s="37">
        <v>1</v>
      </c>
      <c r="B8" s="38">
        <v>2</v>
      </c>
      <c r="C8" s="39">
        <v>3</v>
      </c>
      <c r="D8" s="39">
        <v>4</v>
      </c>
      <c r="E8" s="40">
        <v>5</v>
      </c>
    </row>
    <row r="9" spans="1:5" s="16" customFormat="1" ht="15.5">
      <c r="A9" s="15" t="s">
        <v>2</v>
      </c>
      <c r="B9" s="41" t="s">
        <v>3</v>
      </c>
      <c r="C9" s="55">
        <f>C10+C44+C48+C52+C60</f>
        <v>433316530.44000006</v>
      </c>
      <c r="D9" s="55">
        <f>D10+D44+D48+D52+D60</f>
        <v>47470300</v>
      </c>
      <c r="E9" s="55">
        <f>E10+E44+E48+E52+E60</f>
        <v>47864200</v>
      </c>
    </row>
    <row r="10" spans="1:5" s="16" customFormat="1" ht="46.5">
      <c r="A10" s="17" t="s">
        <v>4</v>
      </c>
      <c r="B10" s="4" t="s">
        <v>5</v>
      </c>
      <c r="C10" s="55">
        <f>C11+C14+C24</f>
        <v>434757424.21000004</v>
      </c>
      <c r="D10" s="55">
        <f>D11+D14+D24</f>
        <v>47470300</v>
      </c>
      <c r="E10" s="55">
        <f>E11+E14+E24</f>
        <v>47864200</v>
      </c>
    </row>
    <row r="11" spans="1:5" s="16" customFormat="1" ht="30">
      <c r="A11" s="15" t="s">
        <v>74</v>
      </c>
      <c r="B11" s="41" t="s">
        <v>75</v>
      </c>
      <c r="C11" s="55">
        <f>C12</f>
        <v>9737400</v>
      </c>
      <c r="D11" s="55">
        <f t="shared" ref="D11:E12" si="0">D12</f>
        <v>10163700</v>
      </c>
      <c r="E11" s="55">
        <f t="shared" si="0"/>
        <v>10557600</v>
      </c>
    </row>
    <row r="12" spans="1:5" s="16" customFormat="1" ht="62">
      <c r="A12" s="8" t="s">
        <v>79</v>
      </c>
      <c r="B12" s="4" t="s">
        <v>80</v>
      </c>
      <c r="C12" s="56">
        <f>C13</f>
        <v>9737400</v>
      </c>
      <c r="D12" s="56">
        <f t="shared" si="0"/>
        <v>10163700</v>
      </c>
      <c r="E12" s="56">
        <f t="shared" si="0"/>
        <v>10557600</v>
      </c>
    </row>
    <row r="13" spans="1:5" s="16" customFormat="1" ht="46.5">
      <c r="A13" s="8" t="s">
        <v>81</v>
      </c>
      <c r="B13" s="4" t="s">
        <v>82</v>
      </c>
      <c r="C13" s="56">
        <v>9737400</v>
      </c>
      <c r="D13" s="56">
        <v>10163700</v>
      </c>
      <c r="E13" s="56">
        <v>10557600</v>
      </c>
    </row>
    <row r="14" spans="1:5" s="16" customFormat="1" ht="48" customHeight="1">
      <c r="A14" s="47" t="s">
        <v>42</v>
      </c>
      <c r="B14" s="41" t="s">
        <v>66</v>
      </c>
      <c r="C14" s="55">
        <f>C15+C17+C19</f>
        <v>151288220</v>
      </c>
      <c r="D14" s="55">
        <f t="shared" ref="D14:E14" si="1">D15+D17</f>
        <v>0</v>
      </c>
      <c r="E14" s="55">
        <f t="shared" si="1"/>
        <v>0</v>
      </c>
    </row>
    <row r="15" spans="1:5" s="16" customFormat="1" ht="67.400000000000006" customHeight="1">
      <c r="A15" s="8" t="s">
        <v>94</v>
      </c>
      <c r="B15" s="4" t="s">
        <v>96</v>
      </c>
      <c r="C15" s="56">
        <f>C16</f>
        <v>5029200</v>
      </c>
      <c r="D15" s="56">
        <f t="shared" ref="D15:E15" si="2">D16</f>
        <v>0</v>
      </c>
      <c r="E15" s="56">
        <f t="shared" si="2"/>
        <v>0</v>
      </c>
    </row>
    <row r="16" spans="1:5" s="16" customFormat="1" ht="85.4" customHeight="1">
      <c r="A16" s="8" t="s">
        <v>95</v>
      </c>
      <c r="B16" s="4" t="s">
        <v>97</v>
      </c>
      <c r="C16" s="56">
        <v>5029200</v>
      </c>
      <c r="D16" s="56">
        <v>0</v>
      </c>
      <c r="E16" s="56">
        <v>0</v>
      </c>
    </row>
    <row r="17" spans="1:5" s="16" customFormat="1" ht="40.4" customHeight="1">
      <c r="A17" s="8" t="s">
        <v>99</v>
      </c>
      <c r="B17" s="4" t="s">
        <v>100</v>
      </c>
      <c r="C17" s="56">
        <f>C18</f>
        <v>26259020</v>
      </c>
      <c r="D17" s="56">
        <f t="shared" ref="D17:E17" si="3">D18</f>
        <v>0</v>
      </c>
      <c r="E17" s="56">
        <f t="shared" si="3"/>
        <v>0</v>
      </c>
    </row>
    <row r="18" spans="1:5" s="16" customFormat="1" ht="55.4" customHeight="1">
      <c r="A18" s="8" t="s">
        <v>98</v>
      </c>
      <c r="B18" s="4" t="s">
        <v>101</v>
      </c>
      <c r="C18" s="56">
        <v>26259020</v>
      </c>
      <c r="D18" s="56">
        <v>0</v>
      </c>
      <c r="E18" s="56">
        <v>0</v>
      </c>
    </row>
    <row r="19" spans="1:5" s="16" customFormat="1" ht="18.649999999999999" customHeight="1">
      <c r="A19" s="8" t="s">
        <v>43</v>
      </c>
      <c r="B19" s="4" t="s">
        <v>32</v>
      </c>
      <c r="C19" s="56">
        <f>C20</f>
        <v>120000000</v>
      </c>
      <c r="D19" s="56">
        <f t="shared" ref="D19:E19" si="4">D20</f>
        <v>0</v>
      </c>
      <c r="E19" s="56">
        <f t="shared" si="4"/>
        <v>0</v>
      </c>
    </row>
    <row r="20" spans="1:5" s="16" customFormat="1" ht="20.149999999999999" customHeight="1">
      <c r="A20" s="8" t="s">
        <v>44</v>
      </c>
      <c r="B20" s="4" t="s">
        <v>33</v>
      </c>
      <c r="C20" s="56">
        <f>C23</f>
        <v>120000000</v>
      </c>
      <c r="D20" s="56">
        <f t="shared" ref="D20:E20" si="5">D21+D22</f>
        <v>0</v>
      </c>
      <c r="E20" s="56">
        <f t="shared" si="5"/>
        <v>0</v>
      </c>
    </row>
    <row r="21" spans="1:5" s="16" customFormat="1" ht="46.5" hidden="1">
      <c r="A21" s="8" t="s">
        <v>67</v>
      </c>
      <c r="B21" s="51" t="s">
        <v>36</v>
      </c>
      <c r="C21" s="56"/>
      <c r="D21" s="62"/>
      <c r="E21" s="62"/>
    </row>
    <row r="22" spans="1:5" s="16" customFormat="1" ht="93" hidden="1">
      <c r="A22" s="8"/>
      <c r="B22" s="51" t="s">
        <v>73</v>
      </c>
      <c r="C22" s="56"/>
      <c r="D22" s="62"/>
      <c r="E22" s="62"/>
    </row>
    <row r="23" spans="1:5" s="16" customFormat="1" ht="77.5">
      <c r="A23" s="8" t="s">
        <v>103</v>
      </c>
      <c r="B23" s="51" t="s">
        <v>104</v>
      </c>
      <c r="C23" s="56">
        <v>120000000</v>
      </c>
      <c r="D23" s="62">
        <v>0</v>
      </c>
      <c r="E23" s="62">
        <v>0</v>
      </c>
    </row>
    <row r="24" spans="1:5" s="16" customFormat="1" ht="19.399999999999999" customHeight="1">
      <c r="A24" s="47" t="s">
        <v>45</v>
      </c>
      <c r="B24" s="41" t="s">
        <v>6</v>
      </c>
      <c r="C24" s="55">
        <f>C25+C36</f>
        <v>273731804.21000004</v>
      </c>
      <c r="D24" s="55">
        <f t="shared" ref="D24:E24" si="6">D25+D36</f>
        <v>37306600</v>
      </c>
      <c r="E24" s="55">
        <f t="shared" si="6"/>
        <v>37306600</v>
      </c>
    </row>
    <row r="25" spans="1:5" s="16" customFormat="1" ht="63.65" customHeight="1">
      <c r="A25" s="8" t="s">
        <v>46</v>
      </c>
      <c r="B25" s="4" t="s">
        <v>7</v>
      </c>
      <c r="C25" s="56">
        <f t="shared" ref="C25:E25" si="7">C26</f>
        <v>53464317</v>
      </c>
      <c r="D25" s="56">
        <f t="shared" si="7"/>
        <v>0</v>
      </c>
      <c r="E25" s="56">
        <f t="shared" si="7"/>
        <v>0</v>
      </c>
    </row>
    <row r="26" spans="1:5" s="16" customFormat="1" ht="107.5" customHeight="1">
      <c r="A26" s="8" t="s">
        <v>47</v>
      </c>
      <c r="B26" s="4" t="s">
        <v>8</v>
      </c>
      <c r="C26" s="56">
        <f>SUM(C30:C34)</f>
        <v>53464317</v>
      </c>
      <c r="D26" s="56">
        <f t="shared" ref="D26:E26" si="8">SUM(D30:D34)</f>
        <v>0</v>
      </c>
      <c r="E26" s="56">
        <f t="shared" si="8"/>
        <v>0</v>
      </c>
    </row>
    <row r="27" spans="1:5" s="16" customFormat="1" ht="93" hidden="1">
      <c r="A27" s="27" t="s">
        <v>48</v>
      </c>
      <c r="B27" s="26" t="s">
        <v>22</v>
      </c>
      <c r="C27" s="57">
        <v>0</v>
      </c>
      <c r="D27" s="57">
        <v>0</v>
      </c>
      <c r="E27" s="57">
        <v>0</v>
      </c>
    </row>
    <row r="28" spans="1:5" s="16" customFormat="1" ht="114" hidden="1" customHeight="1">
      <c r="A28" s="42" t="s">
        <v>49</v>
      </c>
      <c r="B28" s="43" t="s">
        <v>23</v>
      </c>
      <c r="C28" s="58">
        <v>0</v>
      </c>
      <c r="D28" s="58">
        <v>0</v>
      </c>
      <c r="E28" s="58">
        <v>0</v>
      </c>
    </row>
    <row r="29" spans="1:5" s="16" customFormat="1" ht="84.65" hidden="1" customHeight="1">
      <c r="A29" s="27" t="s">
        <v>50</v>
      </c>
      <c r="B29" s="26" t="s">
        <v>9</v>
      </c>
      <c r="C29" s="57"/>
      <c r="D29" s="57"/>
      <c r="E29" s="57"/>
    </row>
    <row r="30" spans="1:5" s="16" customFormat="1" ht="142.4" customHeight="1">
      <c r="A30" s="8" t="s">
        <v>51</v>
      </c>
      <c r="B30" s="4" t="s">
        <v>37</v>
      </c>
      <c r="C30" s="56">
        <v>487042</v>
      </c>
      <c r="D30" s="56">
        <v>0</v>
      </c>
      <c r="E30" s="56">
        <v>0</v>
      </c>
    </row>
    <row r="31" spans="1:5" s="16" customFormat="1" ht="132" customHeight="1">
      <c r="A31" s="8" t="s">
        <v>84</v>
      </c>
      <c r="B31" s="4" t="s">
        <v>89</v>
      </c>
      <c r="C31" s="56">
        <v>7344004</v>
      </c>
      <c r="D31" s="56">
        <v>0</v>
      </c>
      <c r="E31" s="56">
        <v>0</v>
      </c>
    </row>
    <row r="32" spans="1:5" s="16" customFormat="1" ht="130.4" customHeight="1">
      <c r="A32" s="8" t="s">
        <v>86</v>
      </c>
      <c r="B32" s="4" t="s">
        <v>90</v>
      </c>
      <c r="C32" s="56">
        <v>6780534</v>
      </c>
      <c r="D32" s="56">
        <v>0</v>
      </c>
      <c r="E32" s="56">
        <v>0</v>
      </c>
    </row>
    <row r="33" spans="1:5" s="16" customFormat="1" ht="129.65" customHeight="1">
      <c r="A33" s="8" t="s">
        <v>83</v>
      </c>
      <c r="B33" s="4" t="s">
        <v>91</v>
      </c>
      <c r="C33" s="56">
        <v>23980156</v>
      </c>
      <c r="D33" s="56">
        <v>0</v>
      </c>
      <c r="E33" s="56">
        <v>0</v>
      </c>
    </row>
    <row r="34" spans="1:5" s="16" customFormat="1" ht="135" customHeight="1">
      <c r="A34" s="8" t="s">
        <v>85</v>
      </c>
      <c r="B34" s="4" t="s">
        <v>92</v>
      </c>
      <c r="C34" s="56">
        <v>14872581</v>
      </c>
      <c r="D34" s="56">
        <v>0</v>
      </c>
      <c r="E34" s="56">
        <v>0</v>
      </c>
    </row>
    <row r="35" spans="1:5" s="16" customFormat="1" ht="113.15" hidden="1" customHeight="1">
      <c r="A35" s="44" t="s">
        <v>64</v>
      </c>
      <c r="B35" s="45" t="s">
        <v>71</v>
      </c>
      <c r="C35" s="59"/>
      <c r="D35" s="59">
        <v>0</v>
      </c>
      <c r="E35" s="59">
        <v>0</v>
      </c>
    </row>
    <row r="36" spans="1:5" s="16" customFormat="1" ht="31.4" customHeight="1">
      <c r="A36" s="8" t="s">
        <v>63</v>
      </c>
      <c r="B36" s="4" t="s">
        <v>76</v>
      </c>
      <c r="C36" s="56">
        <f>C37</f>
        <v>220267487.21000001</v>
      </c>
      <c r="D36" s="56">
        <f t="shared" ref="D36:E36" si="9">D37</f>
        <v>37306600</v>
      </c>
      <c r="E36" s="56">
        <f t="shared" si="9"/>
        <v>37306600</v>
      </c>
    </row>
    <row r="37" spans="1:5" s="16" customFormat="1" ht="31">
      <c r="A37" s="8" t="s">
        <v>62</v>
      </c>
      <c r="B37" s="4" t="s">
        <v>10</v>
      </c>
      <c r="C37" s="56">
        <f>C38+C39+C40+C41</f>
        <v>220267487.21000001</v>
      </c>
      <c r="D37" s="56">
        <f t="shared" ref="D37:E37" si="10">D38+D39+D40+D41</f>
        <v>37306600</v>
      </c>
      <c r="E37" s="56">
        <f t="shared" si="10"/>
        <v>37306600</v>
      </c>
    </row>
    <row r="38" spans="1:5" s="16" customFormat="1" ht="46.5" hidden="1">
      <c r="A38" s="8" t="s">
        <v>108</v>
      </c>
      <c r="B38" s="4" t="s">
        <v>109</v>
      </c>
      <c r="C38" s="56">
        <v>0</v>
      </c>
      <c r="D38" s="56">
        <v>0</v>
      </c>
      <c r="E38" s="56">
        <v>0</v>
      </c>
    </row>
    <row r="39" spans="1:5" s="16" customFormat="1" ht="77.5">
      <c r="A39" s="8" t="s">
        <v>110</v>
      </c>
      <c r="B39" s="4" t="s">
        <v>111</v>
      </c>
      <c r="C39" s="56">
        <v>55262.21</v>
      </c>
      <c r="D39" s="56">
        <v>0</v>
      </c>
      <c r="E39" s="56">
        <v>0</v>
      </c>
    </row>
    <row r="40" spans="1:5" s="16" customFormat="1" ht="77.5">
      <c r="A40" s="8" t="s">
        <v>88</v>
      </c>
      <c r="B40" s="4" t="s">
        <v>93</v>
      </c>
      <c r="C40" s="56">
        <v>182905625</v>
      </c>
      <c r="D40" s="56">
        <v>0</v>
      </c>
      <c r="E40" s="56">
        <v>0</v>
      </c>
    </row>
    <row r="41" spans="1:5" s="16" customFormat="1" ht="94.4" customHeight="1">
      <c r="A41" s="8" t="s">
        <v>72</v>
      </c>
      <c r="B41" s="4" t="s">
        <v>87</v>
      </c>
      <c r="C41" s="56">
        <v>37306600</v>
      </c>
      <c r="D41" s="56">
        <v>37306600</v>
      </c>
      <c r="E41" s="56">
        <v>37306600</v>
      </c>
    </row>
    <row r="42" spans="1:5" s="16" customFormat="1" ht="81" hidden="1" customHeight="1">
      <c r="A42" s="27" t="s">
        <v>61</v>
      </c>
      <c r="B42" s="26" t="s">
        <v>20</v>
      </c>
      <c r="C42" s="57">
        <v>0</v>
      </c>
      <c r="D42" s="57">
        <v>0</v>
      </c>
      <c r="E42" s="57">
        <v>0</v>
      </c>
    </row>
    <row r="43" spans="1:5" s="16" customFormat="1" ht="80.25" hidden="1" customHeight="1">
      <c r="A43" s="27" t="s">
        <v>68</v>
      </c>
      <c r="B43" s="26" t="s">
        <v>69</v>
      </c>
      <c r="C43" s="57">
        <v>0</v>
      </c>
      <c r="D43" s="57">
        <v>0</v>
      </c>
      <c r="E43" s="57">
        <v>0</v>
      </c>
    </row>
    <row r="44" spans="1:5" s="16" customFormat="1" ht="30" hidden="1">
      <c r="A44" s="28" t="s">
        <v>26</v>
      </c>
      <c r="B44" s="29" t="s">
        <v>27</v>
      </c>
      <c r="C44" s="60">
        <f>C45</f>
        <v>0</v>
      </c>
      <c r="D44" s="60">
        <f t="shared" ref="D44:E46" si="11">D45</f>
        <v>0</v>
      </c>
      <c r="E44" s="60">
        <f t="shared" si="11"/>
        <v>0</v>
      </c>
    </row>
    <row r="45" spans="1:5" s="16" customFormat="1" ht="32.15" hidden="1" customHeight="1">
      <c r="A45" s="30" t="s">
        <v>58</v>
      </c>
      <c r="B45" s="31" t="s">
        <v>28</v>
      </c>
      <c r="C45" s="57">
        <f>C46</f>
        <v>0</v>
      </c>
      <c r="D45" s="57">
        <f t="shared" si="11"/>
        <v>0</v>
      </c>
      <c r="E45" s="57">
        <f t="shared" si="11"/>
        <v>0</v>
      </c>
    </row>
    <row r="46" spans="1:5" s="16" customFormat="1" ht="46.5" hidden="1">
      <c r="A46" s="10" t="s">
        <v>59</v>
      </c>
      <c r="B46" s="7" t="s">
        <v>24</v>
      </c>
      <c r="C46" s="56">
        <f>C47</f>
        <v>0</v>
      </c>
      <c r="D46" s="56">
        <f t="shared" si="11"/>
        <v>0</v>
      </c>
      <c r="E46" s="56">
        <f t="shared" si="11"/>
        <v>0</v>
      </c>
    </row>
    <row r="47" spans="1:5" s="16" customFormat="1" ht="45.65" hidden="1" customHeight="1">
      <c r="A47" s="8" t="s">
        <v>60</v>
      </c>
      <c r="B47" s="4" t="s">
        <v>24</v>
      </c>
      <c r="C47" s="56"/>
      <c r="D47" s="56"/>
      <c r="E47" s="56"/>
    </row>
    <row r="48" spans="1:5" s="16" customFormat="1" ht="18.649999999999999" hidden="1" customHeight="1">
      <c r="A48" s="11" t="s">
        <v>29</v>
      </c>
      <c r="B48" s="6" t="s">
        <v>30</v>
      </c>
      <c r="C48" s="55">
        <f>C49</f>
        <v>0</v>
      </c>
      <c r="D48" s="55">
        <f t="shared" ref="D48:E50" si="12">D49</f>
        <v>0</v>
      </c>
      <c r="E48" s="55">
        <f t="shared" si="12"/>
        <v>0</v>
      </c>
    </row>
    <row r="49" spans="1:5" s="16" customFormat="1" ht="35.15" hidden="1" customHeight="1">
      <c r="A49" s="10" t="s">
        <v>38</v>
      </c>
      <c r="B49" s="7" t="s">
        <v>25</v>
      </c>
      <c r="C49" s="56">
        <f>C50</f>
        <v>0</v>
      </c>
      <c r="D49" s="56">
        <f t="shared" si="12"/>
        <v>0</v>
      </c>
      <c r="E49" s="56">
        <f t="shared" si="12"/>
        <v>0</v>
      </c>
    </row>
    <row r="50" spans="1:5" s="16" customFormat="1" ht="31.4" hidden="1" customHeight="1">
      <c r="A50" s="10" t="s">
        <v>39</v>
      </c>
      <c r="B50" s="7" t="s">
        <v>25</v>
      </c>
      <c r="C50" s="56">
        <f>C51</f>
        <v>0</v>
      </c>
      <c r="D50" s="56">
        <f t="shared" si="12"/>
        <v>0</v>
      </c>
      <c r="E50" s="56">
        <f t="shared" si="12"/>
        <v>0</v>
      </c>
    </row>
    <row r="51" spans="1:5" s="16" customFormat="1" ht="31" hidden="1">
      <c r="A51" s="8" t="s">
        <v>57</v>
      </c>
      <c r="B51" s="4" t="s">
        <v>25</v>
      </c>
      <c r="C51" s="56"/>
      <c r="D51" s="56"/>
      <c r="E51" s="56"/>
    </row>
    <row r="52" spans="1:5" s="16" customFormat="1" ht="93" hidden="1">
      <c r="A52" s="19" t="s">
        <v>11</v>
      </c>
      <c r="B52" s="20" t="s">
        <v>12</v>
      </c>
      <c r="C52" s="61"/>
      <c r="D52" s="61"/>
      <c r="E52" s="61"/>
    </row>
    <row r="53" spans="1:5" s="16" customFormat="1" ht="77.5" hidden="1">
      <c r="A53" s="19" t="s">
        <v>52</v>
      </c>
      <c r="B53" s="20" t="s">
        <v>31</v>
      </c>
      <c r="C53" s="61"/>
      <c r="D53" s="61"/>
      <c r="E53" s="61"/>
    </row>
    <row r="54" spans="1:5" s="16" customFormat="1" ht="15.5" hidden="1">
      <c r="A54" s="19"/>
      <c r="B54" s="20"/>
      <c r="C54" s="61"/>
      <c r="D54" s="61"/>
      <c r="E54" s="61"/>
    </row>
    <row r="55" spans="1:5" s="16" customFormat="1" ht="15.5" hidden="1">
      <c r="A55" s="19"/>
      <c r="B55" s="20"/>
      <c r="C55" s="61"/>
      <c r="D55" s="61"/>
      <c r="E55" s="61"/>
    </row>
    <row r="56" spans="1:5" s="16" customFormat="1" ht="46.5" hidden="1">
      <c r="A56" s="9" t="s">
        <v>53</v>
      </c>
      <c r="B56" s="5" t="s">
        <v>13</v>
      </c>
      <c r="C56" s="61"/>
      <c r="D56" s="61"/>
      <c r="E56" s="61"/>
    </row>
    <row r="57" spans="1:5" s="16" customFormat="1" ht="31" hidden="1">
      <c r="A57" s="19" t="s">
        <v>54</v>
      </c>
      <c r="B57" s="20" t="s">
        <v>14</v>
      </c>
      <c r="C57" s="61"/>
      <c r="D57" s="61"/>
      <c r="E57" s="61"/>
    </row>
    <row r="58" spans="1:5" s="16" customFormat="1" ht="46.5" hidden="1">
      <c r="A58" s="19" t="s">
        <v>55</v>
      </c>
      <c r="B58" s="20" t="s">
        <v>15</v>
      </c>
      <c r="C58" s="61"/>
      <c r="D58" s="61"/>
      <c r="E58" s="61"/>
    </row>
    <row r="59" spans="1:5" s="16" customFormat="1" ht="62" hidden="1">
      <c r="A59" s="19" t="s">
        <v>56</v>
      </c>
      <c r="B59" s="20" t="s">
        <v>16</v>
      </c>
      <c r="C59" s="61"/>
      <c r="D59" s="61"/>
      <c r="E59" s="61"/>
    </row>
    <row r="60" spans="1:5" s="22" customFormat="1" ht="46.4" customHeight="1">
      <c r="A60" s="15" t="s">
        <v>17</v>
      </c>
      <c r="B60" s="21" t="s">
        <v>18</v>
      </c>
      <c r="C60" s="55">
        <f>C61</f>
        <v>-1440893.77</v>
      </c>
      <c r="D60" s="56">
        <v>0</v>
      </c>
      <c r="E60" s="56">
        <v>0</v>
      </c>
    </row>
    <row r="61" spans="1:5" s="16" customFormat="1" ht="63" customHeight="1">
      <c r="A61" s="17" t="s">
        <v>40</v>
      </c>
      <c r="B61" s="18" t="s">
        <v>19</v>
      </c>
      <c r="C61" s="56">
        <f>C62</f>
        <v>-1440893.77</v>
      </c>
      <c r="D61" s="56">
        <v>0</v>
      </c>
      <c r="E61" s="56">
        <v>0</v>
      </c>
    </row>
    <row r="62" spans="1:5" s="16" customFormat="1" ht="69" customHeight="1">
      <c r="A62" s="17" t="s">
        <v>41</v>
      </c>
      <c r="B62" s="18" t="s">
        <v>21</v>
      </c>
      <c r="C62" s="56">
        <v>-1440893.77</v>
      </c>
      <c r="D62" s="56"/>
      <c r="E62" s="56"/>
    </row>
    <row r="64" spans="1:5">
      <c r="A64" s="23"/>
    </row>
  </sheetData>
  <mergeCells count="6">
    <mergeCell ref="D6:E6"/>
    <mergeCell ref="C1:E1"/>
    <mergeCell ref="A2:A3"/>
    <mergeCell ref="C2:E2"/>
    <mergeCell ref="A4:E4"/>
    <mergeCell ref="A5:E5"/>
  </mergeCells>
  <pageMargins left="0.17" right="0.23" top="0.2" bottom="0.21"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2021-04-26T04:13:55Z</dcterms:modified>
</cp:coreProperties>
</file>