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r:id="rId2"/>
  </sheets>
  <definedNames>
    <definedName name="_xlnm.Print_Titles" localSheetId="0">'тыс . руб'!$7:$8</definedName>
    <definedName name="_xlnm.Print_Area" localSheetId="0">'тыс . руб'!$A$1:$E$67</definedName>
  </definedNames>
  <calcPr calcId="124519"/>
</workbook>
</file>

<file path=xl/calcChain.xml><?xml version="1.0" encoding="utf-8"?>
<calcChain xmlns="http://schemas.openxmlformats.org/spreadsheetml/2006/main">
  <c r="C25" i="2"/>
  <c r="D38" i="1"/>
  <c r="E38"/>
  <c r="C38"/>
  <c r="D38" i="2"/>
  <c r="E38"/>
  <c r="C38"/>
  <c r="D20"/>
  <c r="E20"/>
  <c r="C20"/>
  <c r="D20" i="1"/>
  <c r="E20"/>
  <c r="C20"/>
  <c r="C19" i="2"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7" i="1"/>
  <c r="E17"/>
  <c r="C17"/>
  <c r="D15"/>
  <c r="E15"/>
  <c r="C15"/>
  <c r="D37"/>
  <c r="E37"/>
  <c r="D27"/>
  <c r="E27"/>
  <c r="E26" s="1"/>
  <c r="D26"/>
  <c r="C27"/>
  <c r="D25" l="1"/>
  <c r="C14" i="2"/>
  <c r="D25"/>
  <c r="E25" i="1"/>
  <c r="D14" i="2"/>
  <c r="E25"/>
  <c r="E10" s="1"/>
  <c r="E9" s="1"/>
  <c r="E14" i="1"/>
  <c r="D14"/>
  <c r="C37"/>
  <c r="C26"/>
  <c r="C10" i="2" l="1"/>
  <c r="C9" s="1"/>
  <c r="D10"/>
  <c r="D9" s="1"/>
  <c r="C25" i="1"/>
  <c r="E19"/>
  <c r="D19"/>
  <c r="C19"/>
  <c r="C14" s="1"/>
  <c r="E55"/>
  <c r="E54" s="1"/>
  <c r="E53" s="1"/>
  <c r="D55"/>
  <c r="D54" s="1"/>
  <c r="D53" s="1"/>
  <c r="C55"/>
  <c r="C54" s="1"/>
  <c r="C53" s="1"/>
  <c r="E51"/>
  <c r="D51"/>
  <c r="D50" s="1"/>
  <c r="D49" s="1"/>
  <c r="E50"/>
  <c r="E49" s="1"/>
  <c r="C51"/>
  <c r="C50" s="1"/>
  <c r="C49" s="1"/>
  <c r="C66"/>
  <c r="C65" s="1"/>
  <c r="E12" l="1"/>
  <c r="E11" s="1"/>
  <c r="D12"/>
  <c r="D11" s="1"/>
  <c r="C12"/>
  <c r="C11" s="1"/>
  <c r="C10" s="1"/>
  <c r="C9" s="1"/>
  <c r="E10" l="1"/>
  <c r="E9" s="1"/>
  <c r="D10"/>
  <c r="D9" s="1"/>
</calcChain>
</file>

<file path=xl/sharedStrings.xml><?xml version="1.0" encoding="utf-8"?>
<sst xmlns="http://schemas.openxmlformats.org/spreadsheetml/2006/main" count="245" uniqueCount="124">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</sst>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5">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69"/>
  <sheetViews>
    <sheetView tabSelected="1" view="pageBreakPreview" zoomScale="90" zoomScaleSheetLayoutView="90" workbookViewId="0">
      <selection activeCell="B2" sqref="A2:XFD2"/>
    </sheetView>
  </sheetViews>
  <sheetFormatPr defaultColWidth="8.54296875" defaultRowHeight="14.5"/>
  <cols>
    <col min="1" max="1" width="18.90625" style="33" customWidth="1"/>
    <col min="2" max="2" width="57.08984375" style="1" customWidth="1"/>
    <col min="3" max="3" width="12.90625" style="1" customWidth="1"/>
    <col min="4" max="4" width="12.36328125" style="1" customWidth="1"/>
    <col min="5" max="5" width="11.08984375" style="1" customWidth="1"/>
    <col min="6" max="16384" width="8.54296875" style="1"/>
  </cols>
  <sheetData>
    <row r="1" spans="1:5" ht="40.5" customHeight="1">
      <c r="C1" s="51"/>
      <c r="D1" s="51"/>
      <c r="E1" s="51"/>
    </row>
    <row r="2" spans="1:5" ht="103.65" customHeight="1">
      <c r="A2" s="53"/>
      <c r="B2" s="20"/>
      <c r="C2" s="51" t="s">
        <v>123</v>
      </c>
      <c r="D2" s="51"/>
      <c r="E2" s="51"/>
    </row>
    <row r="3" spans="1:5" ht="0.65" customHeight="1">
      <c r="A3" s="53"/>
      <c r="B3" s="20"/>
      <c r="C3" s="34"/>
      <c r="D3" s="34"/>
      <c r="E3" s="34"/>
    </row>
    <row r="4" spans="1:5" ht="22.4" customHeight="1">
      <c r="A4" s="54" t="s">
        <v>0</v>
      </c>
      <c r="B4" s="54"/>
      <c r="C4" s="54"/>
      <c r="D4" s="54"/>
      <c r="E4" s="54"/>
    </row>
    <row r="5" spans="1:5" ht="20.9" customHeight="1">
      <c r="A5" s="54" t="s">
        <v>77</v>
      </c>
      <c r="B5" s="54"/>
      <c r="C5" s="54"/>
      <c r="D5" s="54"/>
      <c r="E5" s="54"/>
    </row>
    <row r="6" spans="1:5">
      <c r="A6" s="21"/>
      <c r="B6" s="22"/>
      <c r="C6" s="35"/>
      <c r="D6" s="52" t="s">
        <v>1</v>
      </c>
      <c r="E6" s="52"/>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44">
        <f>C10+C49+C53+C57+C65</f>
        <v>717057</v>
      </c>
      <c r="D9" s="44">
        <f>D10+D49+D53+D57+D65</f>
        <v>47470.3</v>
      </c>
      <c r="E9" s="44">
        <f>E10+E49+E53+E57+E65</f>
        <v>47864.2</v>
      </c>
    </row>
    <row r="10" spans="1:5" s="12" customFormat="1" ht="46.5">
      <c r="A10" s="13" t="s">
        <v>4</v>
      </c>
      <c r="B10" s="2" t="s">
        <v>5</v>
      </c>
      <c r="C10" s="44">
        <f>C11+C14+C25</f>
        <v>718497.9</v>
      </c>
      <c r="D10" s="44">
        <f>D11+D14+D25</f>
        <v>47470.3</v>
      </c>
      <c r="E10" s="44">
        <f>E11+E14+E25</f>
        <v>47864.2</v>
      </c>
    </row>
    <row r="11" spans="1:5" s="12" customFormat="1" ht="30">
      <c r="A11" s="11" t="s">
        <v>74</v>
      </c>
      <c r="B11" s="27" t="s">
        <v>75</v>
      </c>
      <c r="C11" s="44">
        <f>C12</f>
        <v>9737.4</v>
      </c>
      <c r="D11" s="44">
        <f t="shared" ref="D11:E11" si="0">D12</f>
        <v>10163.700000000001</v>
      </c>
      <c r="E11" s="44">
        <f t="shared" si="0"/>
        <v>10557.6</v>
      </c>
    </row>
    <row r="12" spans="1:5" s="12" customFormat="1" ht="46.5">
      <c r="A12" s="6" t="s">
        <v>79</v>
      </c>
      <c r="B12" s="2" t="s">
        <v>80</v>
      </c>
      <c r="C12" s="45">
        <f>C13</f>
        <v>9737.4</v>
      </c>
      <c r="D12" s="45">
        <f t="shared" ref="D12:E12" si="1">D13</f>
        <v>10163.700000000001</v>
      </c>
      <c r="E12" s="45">
        <f t="shared" si="1"/>
        <v>10557.6</v>
      </c>
    </row>
    <row r="13" spans="1:5" s="12" customFormat="1" ht="46.5">
      <c r="A13" s="6" t="s">
        <v>81</v>
      </c>
      <c r="B13" s="2" t="s">
        <v>82</v>
      </c>
      <c r="C13" s="45">
        <v>9737.4</v>
      </c>
      <c r="D13" s="45">
        <v>10163.700000000001</v>
      </c>
      <c r="E13" s="45">
        <v>10557.6</v>
      </c>
    </row>
    <row r="14" spans="1:5" s="12" customFormat="1" ht="41.4" customHeight="1">
      <c r="A14" s="30" t="s">
        <v>42</v>
      </c>
      <c r="B14" s="27" t="s">
        <v>66</v>
      </c>
      <c r="C14" s="44">
        <f>C15+C17+C19</f>
        <v>154288.20000000001</v>
      </c>
      <c r="D14" s="44">
        <f t="shared" ref="D14:E14" si="2">D15+D17</f>
        <v>0</v>
      </c>
      <c r="E14" s="44">
        <f t="shared" si="2"/>
        <v>0</v>
      </c>
    </row>
    <row r="15" spans="1:5" s="12" customFormat="1" ht="70.400000000000006" customHeight="1">
      <c r="A15" s="6" t="s">
        <v>92</v>
      </c>
      <c r="B15" s="2" t="s">
        <v>94</v>
      </c>
      <c r="C15" s="45">
        <f>C16</f>
        <v>5029.2</v>
      </c>
      <c r="D15" s="45">
        <f t="shared" ref="D15:E15" si="3">D16</f>
        <v>0</v>
      </c>
      <c r="E15" s="45">
        <f t="shared" si="3"/>
        <v>0</v>
      </c>
    </row>
    <row r="16" spans="1:5" s="12" customFormat="1" ht="65.400000000000006" customHeight="1">
      <c r="A16" s="6" t="s">
        <v>93</v>
      </c>
      <c r="B16" s="2" t="s">
        <v>95</v>
      </c>
      <c r="C16" s="45">
        <v>5029.2</v>
      </c>
      <c r="D16" s="45">
        <v>0</v>
      </c>
      <c r="E16" s="45">
        <v>0</v>
      </c>
    </row>
    <row r="17" spans="1:5" s="12" customFormat="1" ht="40.4" customHeight="1">
      <c r="A17" s="6" t="s">
        <v>97</v>
      </c>
      <c r="B17" s="2" t="s">
        <v>98</v>
      </c>
      <c r="C17" s="45">
        <f>C18</f>
        <v>26259</v>
      </c>
      <c r="D17" s="45">
        <f t="shared" ref="D17:E17" si="4">D18</f>
        <v>0</v>
      </c>
      <c r="E17" s="45">
        <f t="shared" si="4"/>
        <v>0</v>
      </c>
    </row>
    <row r="18" spans="1:5" s="12" customFormat="1" ht="52.25" customHeight="1">
      <c r="A18" s="6" t="s">
        <v>96</v>
      </c>
      <c r="B18" s="2" t="s">
        <v>99</v>
      </c>
      <c r="C18" s="45">
        <v>26259</v>
      </c>
      <c r="D18" s="45">
        <v>0</v>
      </c>
      <c r="E18" s="45">
        <v>0</v>
      </c>
    </row>
    <row r="19" spans="1:5" s="12" customFormat="1" ht="18.649999999999999" customHeight="1">
      <c r="A19" s="6" t="s">
        <v>43</v>
      </c>
      <c r="B19" s="2" t="s">
        <v>32</v>
      </c>
      <c r="C19" s="45">
        <f>C20</f>
        <v>123000</v>
      </c>
      <c r="D19" s="45">
        <f t="shared" ref="D19:E19" si="5">D20</f>
        <v>0</v>
      </c>
      <c r="E19" s="45">
        <f t="shared" si="5"/>
        <v>0</v>
      </c>
    </row>
    <row r="20" spans="1:5" s="12" customFormat="1" ht="20.149999999999999" customHeight="1">
      <c r="A20" s="32" t="s">
        <v>44</v>
      </c>
      <c r="B20" s="2" t="s">
        <v>33</v>
      </c>
      <c r="C20" s="45">
        <f>C23+C24</f>
        <v>123000</v>
      </c>
      <c r="D20" s="45">
        <f t="shared" ref="D20:E20" si="6">D23+D24</f>
        <v>0</v>
      </c>
      <c r="E20" s="45">
        <f t="shared" si="6"/>
        <v>0</v>
      </c>
    </row>
    <row r="21" spans="1:5" s="12" customFormat="1" ht="46.5" hidden="1">
      <c r="A21" s="6" t="s">
        <v>67</v>
      </c>
      <c r="B21" s="31" t="s">
        <v>36</v>
      </c>
      <c r="C21" s="45"/>
      <c r="D21" s="46"/>
      <c r="E21" s="46"/>
    </row>
    <row r="22" spans="1:5" s="12" customFormat="1" ht="77.5" hidden="1">
      <c r="A22" s="6"/>
      <c r="B22" s="31" t="s">
        <v>73</v>
      </c>
      <c r="C22" s="45"/>
      <c r="D22" s="46"/>
      <c r="E22" s="46"/>
    </row>
    <row r="23" spans="1:5" s="12" customFormat="1" ht="31">
      <c r="A23" s="6" t="s">
        <v>111</v>
      </c>
      <c r="B23" s="31" t="s">
        <v>113</v>
      </c>
      <c r="C23" s="45">
        <v>3000</v>
      </c>
      <c r="D23" s="46">
        <v>0</v>
      </c>
      <c r="E23" s="46">
        <v>0</v>
      </c>
    </row>
    <row r="24" spans="1:5" s="12" customFormat="1" ht="77.5">
      <c r="A24" s="6" t="s">
        <v>101</v>
      </c>
      <c r="B24" s="31" t="s">
        <v>102</v>
      </c>
      <c r="C24" s="45">
        <v>120000</v>
      </c>
      <c r="D24" s="46">
        <v>0</v>
      </c>
      <c r="E24" s="46">
        <v>0</v>
      </c>
    </row>
    <row r="25" spans="1:5" s="12" customFormat="1" ht="19.399999999999999" customHeight="1">
      <c r="A25" s="30" t="s">
        <v>45</v>
      </c>
      <c r="B25" s="27" t="s">
        <v>6</v>
      </c>
      <c r="C25" s="44">
        <f>C26+C37</f>
        <v>554472.30000000005</v>
      </c>
      <c r="D25" s="44">
        <f t="shared" ref="D25:E25" si="7">D26+D37</f>
        <v>37306.6</v>
      </c>
      <c r="E25" s="44">
        <f t="shared" si="7"/>
        <v>37306.6</v>
      </c>
    </row>
    <row r="26" spans="1:5" s="12" customFormat="1" ht="63.65" customHeight="1">
      <c r="A26" s="6" t="s">
        <v>46</v>
      </c>
      <c r="B26" s="2" t="s">
        <v>7</v>
      </c>
      <c r="C26" s="45">
        <f t="shared" ref="C26:E26" si="8">C27</f>
        <v>54663.299999999996</v>
      </c>
      <c r="D26" s="45">
        <f t="shared" si="8"/>
        <v>0</v>
      </c>
      <c r="E26" s="45">
        <f t="shared" si="8"/>
        <v>0</v>
      </c>
    </row>
    <row r="27" spans="1:5" s="12" customFormat="1" ht="90.65" customHeight="1">
      <c r="A27" s="6" t="s">
        <v>47</v>
      </c>
      <c r="B27" s="2" t="s">
        <v>8</v>
      </c>
      <c r="C27" s="45">
        <f>SUM(C31:C35)</f>
        <v>54663.299999999996</v>
      </c>
      <c r="D27" s="45">
        <f t="shared" ref="D27:E27" si="9">SUM(D31:D35)</f>
        <v>0</v>
      </c>
      <c r="E27" s="45">
        <f t="shared" si="9"/>
        <v>0</v>
      </c>
    </row>
    <row r="28" spans="1:5" s="12" customFormat="1" ht="77.5" hidden="1">
      <c r="A28" s="6" t="s">
        <v>48</v>
      </c>
      <c r="B28" s="2" t="s">
        <v>22</v>
      </c>
      <c r="C28" s="45">
        <v>0</v>
      </c>
      <c r="D28" s="45">
        <v>0</v>
      </c>
      <c r="E28" s="45">
        <v>0</v>
      </c>
    </row>
    <row r="29" spans="1:5" s="12" customFormat="1" ht="114" hidden="1" customHeight="1">
      <c r="A29" s="28" t="s">
        <v>49</v>
      </c>
      <c r="B29" s="29" t="s">
        <v>23</v>
      </c>
      <c r="C29" s="47">
        <v>0</v>
      </c>
      <c r="D29" s="47">
        <v>0</v>
      </c>
      <c r="E29" s="47">
        <v>0</v>
      </c>
    </row>
    <row r="30" spans="1:5" s="12" customFormat="1" ht="84.65" hidden="1" customHeight="1">
      <c r="A30" s="6" t="s">
        <v>50</v>
      </c>
      <c r="B30" s="2" t="s">
        <v>9</v>
      </c>
      <c r="C30" s="45"/>
      <c r="D30" s="45"/>
      <c r="E30" s="45"/>
    </row>
    <row r="31" spans="1:5" s="12" customFormat="1" ht="110.4" customHeight="1">
      <c r="A31" s="6" t="s">
        <v>51</v>
      </c>
      <c r="B31" s="2" t="s">
        <v>37</v>
      </c>
      <c r="C31" s="45">
        <v>487</v>
      </c>
      <c r="D31" s="45">
        <v>0</v>
      </c>
      <c r="E31" s="45">
        <v>0</v>
      </c>
    </row>
    <row r="32" spans="1:5" s="12" customFormat="1" ht="126.65" customHeight="1">
      <c r="A32" s="6" t="s">
        <v>84</v>
      </c>
      <c r="B32" s="2" t="s">
        <v>88</v>
      </c>
      <c r="C32" s="45">
        <v>7344</v>
      </c>
      <c r="D32" s="45">
        <v>0</v>
      </c>
      <c r="E32" s="45">
        <v>0</v>
      </c>
    </row>
    <row r="33" spans="1:5" s="12" customFormat="1" ht="118.4" customHeight="1">
      <c r="A33" s="6" t="s">
        <v>86</v>
      </c>
      <c r="B33" s="2" t="s">
        <v>89</v>
      </c>
      <c r="C33" s="45">
        <v>6780.5</v>
      </c>
      <c r="D33" s="45">
        <v>0</v>
      </c>
      <c r="E33" s="45">
        <v>0</v>
      </c>
    </row>
    <row r="34" spans="1:5" s="12" customFormat="1" ht="117" customHeight="1">
      <c r="A34" s="6" t="s">
        <v>83</v>
      </c>
      <c r="B34" s="2" t="s">
        <v>90</v>
      </c>
      <c r="C34" s="45">
        <v>25180.2</v>
      </c>
      <c r="D34" s="45">
        <v>0</v>
      </c>
      <c r="E34" s="45">
        <v>0</v>
      </c>
    </row>
    <row r="35" spans="1:5" s="12" customFormat="1" ht="114.65" customHeight="1">
      <c r="A35" s="6" t="s">
        <v>85</v>
      </c>
      <c r="B35" s="2" t="s">
        <v>91</v>
      </c>
      <c r="C35" s="45">
        <v>14871.6</v>
      </c>
      <c r="D35" s="45">
        <v>0</v>
      </c>
      <c r="E35" s="45">
        <v>0</v>
      </c>
    </row>
    <row r="36" spans="1:5" s="12" customFormat="1" ht="113.15" hidden="1" customHeight="1">
      <c r="A36" s="28" t="s">
        <v>64</v>
      </c>
      <c r="B36" s="29" t="s">
        <v>71</v>
      </c>
      <c r="C36" s="47"/>
      <c r="D36" s="47">
        <v>0</v>
      </c>
      <c r="E36" s="47">
        <v>0</v>
      </c>
    </row>
    <row r="37" spans="1:5" s="12" customFormat="1" ht="31.4" customHeight="1">
      <c r="A37" s="6" t="s">
        <v>63</v>
      </c>
      <c r="B37" s="2" t="s">
        <v>76</v>
      </c>
      <c r="C37" s="45">
        <f>C38</f>
        <v>499809</v>
      </c>
      <c r="D37" s="45">
        <f t="shared" ref="D37:E37" si="10">D38</f>
        <v>37306.6</v>
      </c>
      <c r="E37" s="45">
        <f t="shared" si="10"/>
        <v>37306.6</v>
      </c>
    </row>
    <row r="38" spans="1:5" s="12" customFormat="1" ht="31">
      <c r="A38" s="6" t="s">
        <v>62</v>
      </c>
      <c r="B38" s="2" t="s">
        <v>10</v>
      </c>
      <c r="C38" s="45">
        <f>C39+C40+C41+C42+C43+C44+C45+C46</f>
        <v>499809</v>
      </c>
      <c r="D38" s="45">
        <f t="shared" ref="D38:E38" si="11">D39+D40+D41+D42+D43+D44+D45+D46</f>
        <v>37306.6</v>
      </c>
      <c r="E38" s="45">
        <f t="shared" si="11"/>
        <v>37306.6</v>
      </c>
    </row>
    <row r="39" spans="1:5" s="12" customFormat="1" ht="48.65" customHeight="1">
      <c r="A39" s="6" t="s">
        <v>108</v>
      </c>
      <c r="B39" s="2" t="s">
        <v>122</v>
      </c>
      <c r="C39" s="45">
        <v>44100</v>
      </c>
      <c r="D39" s="45">
        <v>0</v>
      </c>
      <c r="E39" s="45">
        <v>0</v>
      </c>
    </row>
    <row r="40" spans="1:5" s="12" customFormat="1" ht="77.5">
      <c r="A40" s="6" t="s">
        <v>109</v>
      </c>
      <c r="B40" s="2" t="s">
        <v>117</v>
      </c>
      <c r="C40" s="45">
        <v>18396.8</v>
      </c>
      <c r="D40" s="45">
        <v>0</v>
      </c>
      <c r="E40" s="45">
        <v>0</v>
      </c>
    </row>
    <row r="41" spans="1:5" s="12" customFormat="1" ht="96" customHeight="1">
      <c r="A41" s="6" t="s">
        <v>110</v>
      </c>
      <c r="B41" s="2" t="s">
        <v>118</v>
      </c>
      <c r="C41" s="45">
        <v>92401.8</v>
      </c>
      <c r="D41" s="45">
        <v>0</v>
      </c>
      <c r="E41" s="45">
        <v>0</v>
      </c>
    </row>
    <row r="42" spans="1:5" s="12" customFormat="1" ht="67.25" customHeight="1">
      <c r="A42" s="6" t="s">
        <v>115</v>
      </c>
      <c r="B42" s="2" t="s">
        <v>119</v>
      </c>
      <c r="C42" s="45">
        <v>108040.1</v>
      </c>
      <c r="D42" s="45">
        <v>0</v>
      </c>
      <c r="E42" s="45">
        <v>0</v>
      </c>
    </row>
    <row r="43" spans="1:5" s="12" customFormat="1" ht="49.25" customHeight="1">
      <c r="A43" s="6" t="s">
        <v>104</v>
      </c>
      <c r="B43" s="2" t="s">
        <v>120</v>
      </c>
      <c r="C43" s="45">
        <v>16602.8</v>
      </c>
      <c r="D43" s="45">
        <v>0</v>
      </c>
      <c r="E43" s="45">
        <v>0</v>
      </c>
    </row>
    <row r="44" spans="1:5" s="12" customFormat="1" ht="64.75" customHeight="1">
      <c r="A44" s="6" t="s">
        <v>105</v>
      </c>
      <c r="B44" s="2" t="s">
        <v>106</v>
      </c>
      <c r="C44" s="45">
        <v>55.3</v>
      </c>
      <c r="D44" s="45">
        <v>0</v>
      </c>
      <c r="E44" s="45">
        <v>0</v>
      </c>
    </row>
    <row r="45" spans="1:5" s="12" customFormat="1" ht="81.650000000000006" customHeight="1">
      <c r="A45" s="50" t="s">
        <v>116</v>
      </c>
      <c r="B45" s="2" t="s">
        <v>121</v>
      </c>
      <c r="C45" s="45">
        <v>182905.60000000001</v>
      </c>
      <c r="D45" s="45">
        <v>0</v>
      </c>
      <c r="E45" s="45">
        <v>0</v>
      </c>
    </row>
    <row r="46" spans="1:5" s="12" customFormat="1" ht="89.4" customHeight="1">
      <c r="A46" s="6" t="s">
        <v>72</v>
      </c>
      <c r="B46" s="2" t="s">
        <v>87</v>
      </c>
      <c r="C46" s="45">
        <v>37306.6</v>
      </c>
      <c r="D46" s="45">
        <v>37306.6</v>
      </c>
      <c r="E46" s="45">
        <v>37306.6</v>
      </c>
    </row>
    <row r="47" spans="1:5" s="12" customFormat="1" ht="81" hidden="1" customHeight="1">
      <c r="A47" s="6" t="s">
        <v>61</v>
      </c>
      <c r="B47" s="2" t="s">
        <v>20</v>
      </c>
      <c r="C47" s="45">
        <v>0</v>
      </c>
      <c r="D47" s="45">
        <v>0</v>
      </c>
      <c r="E47" s="45">
        <v>0</v>
      </c>
    </row>
    <row r="48" spans="1:5" s="12" customFormat="1" ht="80.25" hidden="1" customHeight="1">
      <c r="A48" s="6" t="s">
        <v>68</v>
      </c>
      <c r="B48" s="2" t="s">
        <v>69</v>
      </c>
      <c r="C48" s="45">
        <v>0</v>
      </c>
      <c r="D48" s="45">
        <v>0</v>
      </c>
      <c r="E48" s="45">
        <v>0</v>
      </c>
    </row>
    <row r="49" spans="1:5" s="12" customFormat="1" ht="30" hidden="1">
      <c r="A49" s="9" t="s">
        <v>26</v>
      </c>
      <c r="B49" s="4" t="s">
        <v>27</v>
      </c>
      <c r="C49" s="44">
        <f>C50</f>
        <v>0</v>
      </c>
      <c r="D49" s="44">
        <f t="shared" ref="D49:E51" si="12">D50</f>
        <v>0</v>
      </c>
      <c r="E49" s="44">
        <f t="shared" si="12"/>
        <v>0</v>
      </c>
    </row>
    <row r="50" spans="1:5" s="12" customFormat="1" ht="32.15" hidden="1" customHeight="1">
      <c r="A50" s="8" t="s">
        <v>58</v>
      </c>
      <c r="B50" s="5" t="s">
        <v>28</v>
      </c>
      <c r="C50" s="45">
        <f>C51</f>
        <v>0</v>
      </c>
      <c r="D50" s="45">
        <f t="shared" si="12"/>
        <v>0</v>
      </c>
      <c r="E50" s="45">
        <f t="shared" si="12"/>
        <v>0</v>
      </c>
    </row>
    <row r="51" spans="1:5" s="12" customFormat="1" ht="31" hidden="1">
      <c r="A51" s="8" t="s">
        <v>59</v>
      </c>
      <c r="B51" s="5" t="s">
        <v>24</v>
      </c>
      <c r="C51" s="45">
        <f>C52</f>
        <v>0</v>
      </c>
      <c r="D51" s="45">
        <f t="shared" si="12"/>
        <v>0</v>
      </c>
      <c r="E51" s="45">
        <f t="shared" si="12"/>
        <v>0</v>
      </c>
    </row>
    <row r="52" spans="1:5" s="12" customFormat="1" ht="45.65" hidden="1" customHeight="1">
      <c r="A52" s="6" t="s">
        <v>60</v>
      </c>
      <c r="B52" s="2" t="s">
        <v>24</v>
      </c>
      <c r="C52" s="45"/>
      <c r="D52" s="45"/>
      <c r="E52" s="45"/>
    </row>
    <row r="53" spans="1:5" s="12" customFormat="1" ht="18.649999999999999" hidden="1" customHeight="1">
      <c r="A53" s="9" t="s">
        <v>29</v>
      </c>
      <c r="B53" s="4" t="s">
        <v>30</v>
      </c>
      <c r="C53" s="44">
        <f>C54</f>
        <v>0</v>
      </c>
      <c r="D53" s="44">
        <f t="shared" ref="D53:E55" si="13">D54</f>
        <v>0</v>
      </c>
      <c r="E53" s="44">
        <f t="shared" si="13"/>
        <v>0</v>
      </c>
    </row>
    <row r="54" spans="1:5" s="12" customFormat="1" ht="35.15" hidden="1" customHeight="1">
      <c r="A54" s="8" t="s">
        <v>38</v>
      </c>
      <c r="B54" s="5" t="s">
        <v>25</v>
      </c>
      <c r="C54" s="45">
        <f>C55</f>
        <v>0</v>
      </c>
      <c r="D54" s="45">
        <f t="shared" si="13"/>
        <v>0</v>
      </c>
      <c r="E54" s="45">
        <f t="shared" si="13"/>
        <v>0</v>
      </c>
    </row>
    <row r="55" spans="1:5" s="12" customFormat="1" ht="31.4" hidden="1" customHeight="1">
      <c r="A55" s="8" t="s">
        <v>39</v>
      </c>
      <c r="B55" s="5" t="s">
        <v>25</v>
      </c>
      <c r="C55" s="45">
        <f>C56</f>
        <v>0</v>
      </c>
      <c r="D55" s="45">
        <f t="shared" si="13"/>
        <v>0</v>
      </c>
      <c r="E55" s="45">
        <f t="shared" si="13"/>
        <v>0</v>
      </c>
    </row>
    <row r="56" spans="1:5" s="12" customFormat="1" ht="31" hidden="1">
      <c r="A56" s="6" t="s">
        <v>57</v>
      </c>
      <c r="B56" s="2" t="s">
        <v>25</v>
      </c>
      <c r="C56" s="45"/>
      <c r="D56" s="45"/>
      <c r="E56" s="45"/>
    </row>
    <row r="57" spans="1:5" s="12" customFormat="1" ht="77.5" hidden="1">
      <c r="A57" s="15" t="s">
        <v>11</v>
      </c>
      <c r="B57" s="16" t="s">
        <v>12</v>
      </c>
      <c r="C57" s="48"/>
      <c r="D57" s="48"/>
      <c r="E57" s="48"/>
    </row>
    <row r="58" spans="1:5" s="12" customFormat="1" ht="77.5" hidden="1">
      <c r="A58" s="15" t="s">
        <v>52</v>
      </c>
      <c r="B58" s="16" t="s">
        <v>31</v>
      </c>
      <c r="C58" s="48"/>
      <c r="D58" s="48"/>
      <c r="E58" s="48"/>
    </row>
    <row r="59" spans="1:5" s="12" customFormat="1" ht="15.5" hidden="1">
      <c r="A59" s="15"/>
      <c r="B59" s="16"/>
      <c r="C59" s="48"/>
      <c r="D59" s="48"/>
      <c r="E59" s="48"/>
    </row>
    <row r="60" spans="1:5" s="12" customFormat="1" ht="15.5" hidden="1">
      <c r="A60" s="15"/>
      <c r="B60" s="16"/>
      <c r="C60" s="49"/>
      <c r="D60" s="49"/>
      <c r="E60" s="49"/>
    </row>
    <row r="61" spans="1:5" s="12" customFormat="1" ht="46.5" hidden="1">
      <c r="A61" s="7" t="s">
        <v>53</v>
      </c>
      <c r="B61" s="3" t="s">
        <v>13</v>
      </c>
      <c r="C61" s="49"/>
      <c r="D61" s="49"/>
      <c r="E61" s="49"/>
    </row>
    <row r="62" spans="1:5" s="12" customFormat="1" ht="31" hidden="1">
      <c r="A62" s="15" t="s">
        <v>54</v>
      </c>
      <c r="B62" s="16" t="s">
        <v>14</v>
      </c>
      <c r="C62" s="49"/>
      <c r="D62" s="49"/>
      <c r="E62" s="49"/>
    </row>
    <row r="63" spans="1:5" s="12" customFormat="1" ht="46.5" hidden="1">
      <c r="A63" s="15" t="s">
        <v>55</v>
      </c>
      <c r="B63" s="16" t="s">
        <v>15</v>
      </c>
      <c r="C63" s="49"/>
      <c r="D63" s="49"/>
      <c r="E63" s="49"/>
    </row>
    <row r="64" spans="1:5" s="12" customFormat="1" ht="46.5" hidden="1">
      <c r="A64" s="15" t="s">
        <v>56</v>
      </c>
      <c r="B64" s="16" t="s">
        <v>16</v>
      </c>
      <c r="C64" s="49"/>
      <c r="D64" s="49"/>
      <c r="E64" s="49"/>
    </row>
    <row r="65" spans="1:5" s="18" customFormat="1" ht="46.4" customHeight="1">
      <c r="A65" s="11" t="s">
        <v>17</v>
      </c>
      <c r="B65" s="17" t="s">
        <v>18</v>
      </c>
      <c r="C65" s="44">
        <f>C66</f>
        <v>-1440.9</v>
      </c>
      <c r="D65" s="45">
        <v>0</v>
      </c>
      <c r="E65" s="45">
        <v>0</v>
      </c>
    </row>
    <row r="66" spans="1:5" s="12" customFormat="1" ht="63" customHeight="1">
      <c r="A66" s="13" t="s">
        <v>40</v>
      </c>
      <c r="B66" s="14" t="s">
        <v>19</v>
      </c>
      <c r="C66" s="45">
        <f>C67</f>
        <v>-1440.9</v>
      </c>
      <c r="D66" s="45">
        <v>0</v>
      </c>
      <c r="E66" s="45">
        <v>0</v>
      </c>
    </row>
    <row r="67" spans="1:5" s="12" customFormat="1" ht="70.400000000000006" customHeight="1">
      <c r="A67" s="13" t="s">
        <v>41</v>
      </c>
      <c r="B67" s="14" t="s">
        <v>21</v>
      </c>
      <c r="C67" s="45">
        <v>-1440.9</v>
      </c>
      <c r="D67" s="45">
        <v>0</v>
      </c>
      <c r="E67" s="45">
        <v>0</v>
      </c>
    </row>
    <row r="69" spans="1:5">
      <c r="A69"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6328125" style="1" customWidth="1"/>
    <col min="6" max="16384" width="8.54296875" style="1"/>
  </cols>
  <sheetData>
    <row r="1" spans="1:5" ht="75.900000000000006" customHeight="1">
      <c r="C1" s="51" t="s">
        <v>107</v>
      </c>
      <c r="D1" s="51"/>
      <c r="E1" s="51"/>
    </row>
    <row r="2" spans="1:5" ht="93" customHeight="1">
      <c r="A2" s="53"/>
      <c r="B2" s="20"/>
      <c r="C2" s="51" t="s">
        <v>103</v>
      </c>
      <c r="D2" s="51"/>
      <c r="E2" s="51"/>
    </row>
    <row r="3" spans="1:5" ht="0.65" hidden="1" customHeight="1">
      <c r="A3" s="53"/>
      <c r="B3" s="20"/>
      <c r="C3" s="34"/>
      <c r="D3" s="34"/>
      <c r="E3" s="34"/>
    </row>
    <row r="4" spans="1:5" ht="22.4" customHeight="1">
      <c r="A4" s="54" t="s">
        <v>0</v>
      </c>
      <c r="B4" s="54"/>
      <c r="C4" s="54"/>
      <c r="D4" s="54"/>
      <c r="E4" s="54"/>
    </row>
    <row r="5" spans="1:5" ht="20.9" customHeight="1">
      <c r="A5" s="54" t="s">
        <v>77</v>
      </c>
      <c r="B5" s="54"/>
      <c r="C5" s="54"/>
      <c r="D5" s="54"/>
      <c r="E5" s="54"/>
    </row>
    <row r="6" spans="1:5">
      <c r="A6" s="21"/>
      <c r="B6" s="22"/>
      <c r="C6" s="35"/>
      <c r="D6" s="52" t="s">
        <v>100</v>
      </c>
      <c r="E6" s="52"/>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4.7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0.7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0.75" customHeight="1">
      <c r="A40" s="6" t="s">
        <v>109</v>
      </c>
      <c r="B40" s="2" t="s">
        <v>117</v>
      </c>
      <c r="C40" s="40">
        <v>18396740</v>
      </c>
      <c r="D40" s="40">
        <v>0</v>
      </c>
      <c r="E40" s="40">
        <v>0</v>
      </c>
    </row>
    <row r="41" spans="1:5" s="12" customFormat="1" ht="94.7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25"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50"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2021-06-30T03:06:33Z</dcterms:modified>
</cp:coreProperties>
</file>