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 name="рублей" sheetId="2" r:id="rId2"/>
  </sheets>
  <definedNames>
    <definedName name="_xlnm.Print_Titles" localSheetId="0">'тыс . руб'!$6:$7</definedName>
    <definedName name="_xlnm.Print_Area" localSheetId="0">'тыс . руб'!$A$1:$E$39</definedName>
  </definedNames>
  <calcPr calcId="124519" iterate="1"/>
</workbook>
</file>

<file path=xl/calcChain.xml><?xml version="1.0" encoding="utf-8"?>
<calcChain xmlns="http://schemas.openxmlformats.org/spreadsheetml/2006/main">
  <c r="C57" i="2"/>
  <c r="C56"/>
  <c r="E46"/>
  <c r="D46"/>
  <c r="D45" s="1"/>
  <c r="D44" s="1"/>
  <c r="C46"/>
  <c r="E45"/>
  <c r="E44" s="1"/>
  <c r="C45"/>
  <c r="C44" s="1"/>
  <c r="E42"/>
  <c r="E41" s="1"/>
  <c r="E40" s="1"/>
  <c r="D42"/>
  <c r="C42"/>
  <c r="C41" s="1"/>
  <c r="C40" s="1"/>
  <c r="D41"/>
  <c r="D40" s="1"/>
  <c r="E35"/>
  <c r="E34" s="1"/>
  <c r="D35"/>
  <c r="D34" s="1"/>
  <c r="C35"/>
  <c r="C34"/>
  <c r="E24"/>
  <c r="D24"/>
  <c r="D23" s="1"/>
  <c r="D22" s="1"/>
  <c r="C24"/>
  <c r="E23"/>
  <c r="C23"/>
  <c r="E19"/>
  <c r="E18" s="1"/>
  <c r="D19"/>
  <c r="C19"/>
  <c r="C18" s="1"/>
  <c r="D18"/>
  <c r="E16"/>
  <c r="D16"/>
  <c r="C16"/>
  <c r="C13" s="1"/>
  <c r="E14"/>
  <c r="D14"/>
  <c r="D13" s="1"/>
  <c r="C14"/>
  <c r="E13"/>
  <c r="E11"/>
  <c r="D11"/>
  <c r="D10" s="1"/>
  <c r="C11"/>
  <c r="E10"/>
  <c r="C10"/>
  <c r="D16" i="1"/>
  <c r="E16"/>
  <c r="C16"/>
  <c r="D14"/>
  <c r="E14"/>
  <c r="C14"/>
  <c r="C13" s="1"/>
  <c r="D35"/>
  <c r="E35"/>
  <c r="D34"/>
  <c r="E34"/>
  <c r="D24"/>
  <c r="E24"/>
  <c r="D23"/>
  <c r="D22" s="1"/>
  <c r="E23"/>
  <c r="E22" s="1"/>
  <c r="C22"/>
  <c r="C35"/>
  <c r="C24"/>
  <c r="E22" i="2" l="1"/>
  <c r="C22"/>
  <c r="C9" s="1"/>
  <c r="C8" s="1"/>
  <c r="E9"/>
  <c r="E8" s="1"/>
  <c r="D9"/>
  <c r="D8" s="1"/>
  <c r="E13" i="1"/>
  <c r="D13"/>
  <c r="C34"/>
  <c r="C23"/>
  <c r="D19" l="1"/>
  <c r="E19"/>
  <c r="C19"/>
  <c r="E18" l="1"/>
  <c r="D18"/>
  <c r="C18"/>
  <c r="E46"/>
  <c r="E45" s="1"/>
  <c r="E44" s="1"/>
  <c r="D46"/>
  <c r="D45" s="1"/>
  <c r="D44" s="1"/>
  <c r="C46"/>
  <c r="C45" s="1"/>
  <c r="C44" s="1"/>
  <c r="E42"/>
  <c r="D42"/>
  <c r="D41" s="1"/>
  <c r="D40" s="1"/>
  <c r="E41"/>
  <c r="E40" s="1"/>
  <c r="C42"/>
  <c r="C41" s="1"/>
  <c r="C40" s="1"/>
  <c r="C57"/>
  <c r="C56" s="1"/>
  <c r="E11" l="1"/>
  <c r="E10" s="1"/>
  <c r="D11"/>
  <c r="D10" s="1"/>
  <c r="C11"/>
  <c r="C10" s="1"/>
  <c r="C9" s="1"/>
  <c r="E9" l="1"/>
  <c r="E8" s="1"/>
  <c r="D9"/>
  <c r="D8" s="1"/>
  <c r="C8"/>
</calcChain>
</file>

<file path=xl/sharedStrings.xml><?xml version="1.0" encoding="utf-8"?>
<sst xmlns="http://schemas.openxmlformats.org/spreadsheetml/2006/main" count="212" uniqueCount="105">
  <si>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</si>
  <si>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</si>
  <si>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</si>
  <si>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</si>
  <si>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</si>
  <si>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</si>
  <si>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</si>
  <si>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</si>
  <si>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</si>
  <si>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</si>
  <si>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</si>
  <si>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</si>
  <si>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</si>
  <si>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</si>
  <si>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</si>
  <si>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</si>
  <si>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</si>
  <si>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</si>
  <si>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</si>
  <si>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</si>
  <si>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</si>
  <si>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</si>
  <si>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</si>
  <si>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</si>
  <si>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</si>
  <si>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</si>
  <si>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</si>
  <si>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</si>
  <si>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</si>
  <si>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</si>
  <si>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</si>
  <si>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</si>
  <si>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</si>
  <si>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</si>
  <si>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</si>
  <si>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</si>
  <si>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</si>
  <si>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</si>
  <si>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</si>
  <si>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</si>
  <si>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</si>
  <si>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</si>
  <si>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</si>
  <si>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</si>
  <si>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</si>
  <si>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</si>
  <si>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</si>
  <si>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</si>
  <si>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</si>
  <si>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</si>
  <si>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</si>
  <si>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</si>
  <si>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</si>
  <si>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</si>
  <si>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</si>
  <si>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</si>
  <si>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</si>
  <si>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</si>
  <si>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</si>
  <si>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</si>
  <si>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</si>
  <si>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</si>
  <si>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</si>
  <si>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</si>
  <si>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</si>
  <si>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</si>
  <si>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</si>
  <si>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</si>
  <si>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</si>
  <si>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</si>
  <si>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</si>
  <si>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</si>
  <si>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</si>
  <si>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</si>
  <si>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</si>
  <si>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</si>
  <si>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</si>
  <si>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</si>
  <si>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</si>
  <si>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________  2020 года №__
</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</si>
  <si>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</si>
  <si>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</si>
  <si>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</si>
  <si>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</si>
  <si>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</si>
  <si>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</si>
  <si>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</si>
  <si>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</si>
  <si>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</si>
  <si>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000 2 02 49999 13 0180 150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</si>
  <si>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</si>
  <si>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</si>
  <si>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</si>
  <si>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</si>
  <si>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</si>
  <si>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</si>
  <si>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</si>
  <si>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</si>
  <si>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</si>
  <si>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</si>
  <si>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</si>
  <si>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</si>
  <si>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</si>
  <si>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</si>
  <si>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 176
</t>
  </si>
</sst>
</file>

<file path=xl/styles.xml><?xml version="1.0" encoding="utf-8"?>
<styleSheet xmlns="http://schemas.openxmlformats.org/spreadsheetml/2006/main">
  <numFmts count="1">
    <numFmt numFmtId="164" formatCode="#,##0.0"/>
  </numFmts>
  <fonts count="21">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1"/>
      <color rgb="FF000000"/>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3" fillId="0" borderId="0"/>
  </cellStyleXfs>
  <cellXfs count="63">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4"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4" fillId="0" borderId="1" xfId="1" applyNumberFormat="1" applyFont="1" applyFill="1" applyBorder="1" applyAlignment="1" applyProtection="1">
      <alignment horizontal="center" vertical="center" shrinkToFit="1"/>
      <protection hidden="1"/>
    </xf>
    <xf numFmtId="164" fontId="16" fillId="0" borderId="1" xfId="0" applyNumberFormat="1" applyFont="1" applyFill="1" applyBorder="1" applyAlignment="1">
      <alignment vertical="center"/>
    </xf>
    <xf numFmtId="0" fontId="16" fillId="0" borderId="1" xfId="0" applyFont="1" applyFill="1" applyBorder="1" applyAlignment="1">
      <alignment vertical="center"/>
    </xf>
    <xf numFmtId="0" fontId="15"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6"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7" fillId="0" borderId="0" xfId="0" applyFont="1" applyFill="1" applyAlignment="1">
      <alignment vertical="center"/>
    </xf>
    <xf numFmtId="0" fontId="0" fillId="0" borderId="0" xfId="0" applyNumberFormat="1" applyFill="1" applyAlignment="1">
      <alignment vertical="center"/>
    </xf>
    <xf numFmtId="0" fontId="0" fillId="0" borderId="0" xfId="0" applyNumberFormat="1" applyFill="1" applyAlignment="1">
      <alignment vertical="center"/>
    </xf>
    <xf numFmtId="0" fontId="11" fillId="0" borderId="0" xfId="0" applyNumberFormat="1" applyFont="1" applyFill="1" applyAlignment="1">
      <alignment vertical="center"/>
    </xf>
    <xf numFmtId="0" fontId="0" fillId="0" borderId="0" xfId="0" applyNumberFormat="1" applyFill="1" applyAlignment="1">
      <alignment vertical="center"/>
    </xf>
    <xf numFmtId="0" fontId="1" fillId="0" borderId="0" xfId="0" applyFont="1" applyFill="1" applyAlignment="1">
      <alignment horizontal="right" vertical="center" wrapText="1"/>
    </xf>
    <xf numFmtId="0" fontId="11" fillId="0" borderId="0" xfId="0" applyFont="1" applyFill="1" applyAlignment="1">
      <alignment horizontal="left" vertical="center" wrapText="1"/>
    </xf>
    <xf numFmtId="164" fontId="5" fillId="2" borderId="1" xfId="0" applyNumberFormat="1" applyFont="1" applyFill="1" applyBorder="1" applyAlignment="1">
      <alignment horizontal="center" vertical="center" shrinkToFit="1"/>
    </xf>
    <xf numFmtId="0" fontId="7" fillId="2" borderId="1" xfId="0" applyFont="1" applyFill="1" applyBorder="1" applyAlignment="1">
      <alignment vertical="center" wrapText="1"/>
    </xf>
    <xf numFmtId="0" fontId="7" fillId="2" borderId="1" xfId="0" applyNumberFormat="1" applyFont="1" applyFill="1" applyBorder="1" applyAlignment="1">
      <alignment horizontal="center" vertical="center" shrinkToFit="1"/>
    </xf>
    <xf numFmtId="164" fontId="8" fillId="2" borderId="1" xfId="0" applyNumberFormat="1" applyFont="1" applyFill="1" applyBorder="1" applyAlignment="1">
      <alignment horizontal="center" vertical="center" shrinkToFit="1"/>
    </xf>
    <xf numFmtId="0" fontId="10" fillId="2" borderId="1" xfId="0" applyFont="1" applyFill="1" applyBorder="1" applyAlignment="1">
      <alignment horizontal="left" vertical="center" wrapText="1"/>
    </xf>
    <xf numFmtId="164" fontId="10" fillId="2" borderId="1" xfId="0" applyNumberFormat="1" applyFont="1" applyFill="1" applyBorder="1" applyAlignment="1">
      <alignment horizontal="center" vertical="center" shrinkToFit="1"/>
    </xf>
    <xf numFmtId="0" fontId="14" fillId="2" borderId="1" xfId="1" applyNumberFormat="1" applyFont="1" applyFill="1" applyBorder="1" applyAlignment="1" applyProtection="1">
      <alignment horizontal="center" vertical="center" shrinkToFit="1"/>
      <protection hidden="1"/>
    </xf>
    <xf numFmtId="0" fontId="14" fillId="2" borderId="1" xfId="1" applyNumberFormat="1" applyFont="1" applyFill="1" applyBorder="1" applyAlignment="1" applyProtection="1">
      <alignment horizontal="left" vertical="center" wrapText="1"/>
      <protection hidden="1"/>
    </xf>
    <xf numFmtId="0" fontId="10" fillId="2" borderId="1" xfId="1" applyNumberFormat="1" applyFont="1" applyFill="1" applyBorder="1" applyAlignment="1" applyProtection="1">
      <alignment horizontal="center" vertical="center" shrinkToFit="1"/>
      <protection hidden="1"/>
    </xf>
    <xf numFmtId="0" fontId="10" fillId="2" borderId="1" xfId="1" applyNumberFormat="1" applyFont="1" applyFill="1" applyBorder="1" applyAlignment="1" applyProtection="1">
      <alignment horizontal="left" vertical="center" wrapText="1"/>
      <protection hidden="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4" fillId="0" borderId="0" xfId="0" applyFont="1" applyFill="1" applyBorder="1" applyAlignment="1">
      <alignment horizontal="righ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6" fillId="0" borderId="1" xfId="0" applyFont="1" applyFill="1" applyBorder="1" applyAlignment="1">
      <alignment vertical="center" wrapText="1"/>
    </xf>
    <xf numFmtId="0" fontId="20" fillId="2" borderId="1" xfId="0" applyNumberFormat="1" applyFont="1" applyFill="1" applyBorder="1" applyAlignment="1">
      <alignment horizontal="center" vertical="center" shrinkToFit="1"/>
    </xf>
    <xf numFmtId="0" fontId="20" fillId="2" borderId="1" xfId="0" applyFont="1" applyFill="1" applyBorder="1" applyAlignment="1">
      <alignment vertical="center" wrapText="1"/>
    </xf>
    <xf numFmtId="164" fontId="20" fillId="2" borderId="1" xfId="0" applyNumberFormat="1" applyFont="1" applyFill="1" applyBorder="1" applyAlignment="1">
      <alignment horizontal="center" vertical="center" shrinkToFit="1"/>
    </xf>
    <xf numFmtId="0" fontId="20" fillId="0" borderId="1" xfId="0" applyNumberFormat="1" applyFont="1" applyFill="1" applyBorder="1" applyAlignment="1">
      <alignment horizontal="center" vertical="center" shrinkToFit="1"/>
    </xf>
    <xf numFmtId="0" fontId="20" fillId="0" borderId="1" xfId="0" applyFont="1" applyFill="1" applyBorder="1" applyAlignment="1">
      <alignment vertical="center" wrapText="1"/>
    </xf>
    <xf numFmtId="164" fontId="20" fillId="0" borderId="1" xfId="0" applyNumberFormat="1" applyFont="1" applyFill="1" applyBorder="1" applyAlignment="1">
      <alignment horizontal="center" vertical="center" shrinkToFit="1"/>
    </xf>
    <xf numFmtId="0" fontId="6" fillId="0" borderId="1" xfId="0" applyNumberFormat="1" applyFont="1" applyFill="1" applyBorder="1" applyAlignment="1">
      <alignment horizontal="center" vertical="center" shrinkToFi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12" fillId="0" borderId="0" xfId="0" applyFont="1" applyFill="1" applyAlignment="1">
      <alignment horizontal="left" vertical="center" wrapText="1"/>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61"/>
  <sheetViews>
    <sheetView tabSelected="1" view="pageBreakPreview" zoomScale="60" workbookViewId="0">
      <selection activeCell="C1" sqref="C1:E1"/>
    </sheetView>
  </sheetViews>
  <sheetFormatPr defaultColWidth="8.6328125" defaultRowHeight="14.5"/>
  <cols>
    <col min="1" max="1" width="18.90625" style="23" customWidth="1"/>
    <col min="2" max="2" width="57.08984375" style="3" customWidth="1"/>
    <col min="3" max="3" width="12.81640625" style="3" customWidth="1"/>
    <col min="4" max="4" width="11.6328125" style="3" customWidth="1"/>
    <col min="5" max="5" width="10" style="3" customWidth="1"/>
    <col min="6" max="16384" width="8.6328125" style="3"/>
  </cols>
  <sheetData>
    <row r="1" spans="1:5" ht="128" customHeight="1">
      <c r="A1" s="60"/>
      <c r="B1" s="27"/>
      <c r="C1" s="61" t="s">
        <v>104</v>
      </c>
      <c r="D1" s="61"/>
      <c r="E1" s="61"/>
    </row>
    <row r="2" spans="1:5" ht="0.65" customHeight="1">
      <c r="A2" s="60"/>
      <c r="B2" s="27"/>
      <c r="C2" s="28"/>
      <c r="D2" s="28"/>
      <c r="E2" s="28"/>
    </row>
    <row r="3" spans="1:5" ht="22.4" customHeight="1">
      <c r="A3" s="62" t="s">
        <v>0</v>
      </c>
      <c r="B3" s="62"/>
      <c r="C3" s="62"/>
      <c r="D3" s="62"/>
      <c r="E3" s="62"/>
    </row>
    <row r="4" spans="1:5" ht="20.75" customHeight="1">
      <c r="A4" s="62" t="s">
        <v>77</v>
      </c>
      <c r="B4" s="62"/>
      <c r="C4" s="62"/>
      <c r="D4" s="62"/>
      <c r="E4" s="62"/>
    </row>
    <row r="5" spans="1:5">
      <c r="A5" s="39"/>
      <c r="B5" s="40"/>
      <c r="C5" s="41"/>
      <c r="D5" s="59" t="s">
        <v>1</v>
      </c>
      <c r="E5" s="59"/>
    </row>
    <row r="6" spans="1:5" ht="36.65" customHeight="1">
      <c r="A6" s="42" t="s">
        <v>34</v>
      </c>
      <c r="B6" s="43" t="s">
        <v>65</v>
      </c>
      <c r="C6" s="44" t="s">
        <v>35</v>
      </c>
      <c r="D6" s="44" t="s">
        <v>70</v>
      </c>
      <c r="E6" s="44" t="s">
        <v>78</v>
      </c>
    </row>
    <row r="7" spans="1:5" s="14" customFormat="1" ht="13">
      <c r="A7" s="45">
        <v>1</v>
      </c>
      <c r="B7" s="46">
        <v>2</v>
      </c>
      <c r="C7" s="47">
        <v>3</v>
      </c>
      <c r="D7" s="47">
        <v>4</v>
      </c>
      <c r="E7" s="48">
        <v>5</v>
      </c>
    </row>
    <row r="8" spans="1:5" s="16" customFormat="1" ht="15.5">
      <c r="A8" s="15" t="s">
        <v>2</v>
      </c>
      <c r="B8" s="49" t="s">
        <v>3</v>
      </c>
      <c r="C8" s="2">
        <f>C9+C40+C44+C48+C56</f>
        <v>314565.09999999998</v>
      </c>
      <c r="D8" s="2">
        <f>D9+D40+D44+D48+D56</f>
        <v>47470.3</v>
      </c>
      <c r="E8" s="2">
        <f>E9+E40+E44+E48+E56</f>
        <v>47864.2</v>
      </c>
    </row>
    <row r="9" spans="1:5" s="16" customFormat="1" ht="46.5">
      <c r="A9" s="17" t="s">
        <v>4</v>
      </c>
      <c r="B9" s="4" t="s">
        <v>5</v>
      </c>
      <c r="C9" s="2">
        <f>C10+C13+C22</f>
        <v>314565.09999999998</v>
      </c>
      <c r="D9" s="2">
        <f>D10+D13+D22</f>
        <v>47470.3</v>
      </c>
      <c r="E9" s="2">
        <f>E10+E13+E22</f>
        <v>47864.2</v>
      </c>
    </row>
    <row r="10" spans="1:5" s="16" customFormat="1" ht="30">
      <c r="A10" s="15" t="s">
        <v>74</v>
      </c>
      <c r="B10" s="49" t="s">
        <v>75</v>
      </c>
      <c r="C10" s="2">
        <f>C11</f>
        <v>9737.4</v>
      </c>
      <c r="D10" s="2">
        <f t="shared" ref="D10:E10" si="0">D11</f>
        <v>10163.700000000001</v>
      </c>
      <c r="E10" s="2">
        <f t="shared" si="0"/>
        <v>10557.6</v>
      </c>
    </row>
    <row r="11" spans="1:5" s="16" customFormat="1" ht="46.5">
      <c r="A11" s="8" t="s">
        <v>80</v>
      </c>
      <c r="B11" s="4" t="s">
        <v>81</v>
      </c>
      <c r="C11" s="1">
        <f>C12</f>
        <v>9737.4</v>
      </c>
      <c r="D11" s="1">
        <f t="shared" ref="D11:E11" si="1">D12</f>
        <v>10163.700000000001</v>
      </c>
      <c r="E11" s="1">
        <f t="shared" si="1"/>
        <v>10557.6</v>
      </c>
    </row>
    <row r="12" spans="1:5" s="16" customFormat="1" ht="46.5">
      <c r="A12" s="8" t="s">
        <v>82</v>
      </c>
      <c r="B12" s="4" t="s">
        <v>83</v>
      </c>
      <c r="C12" s="1">
        <v>9737.4</v>
      </c>
      <c r="D12" s="1">
        <v>10163.700000000001</v>
      </c>
      <c r="E12" s="1">
        <v>10557.6</v>
      </c>
    </row>
    <row r="13" spans="1:5" s="16" customFormat="1" ht="41.4" customHeight="1">
      <c r="A13" s="56" t="s">
        <v>42</v>
      </c>
      <c r="B13" s="49" t="s">
        <v>66</v>
      </c>
      <c r="C13" s="2">
        <f>C14+C16</f>
        <v>31288.2</v>
      </c>
      <c r="D13" s="2">
        <f t="shared" ref="D13:E13" si="2">D14+D16</f>
        <v>0</v>
      </c>
      <c r="E13" s="2">
        <f t="shared" si="2"/>
        <v>0</v>
      </c>
    </row>
    <row r="14" spans="1:5" s="16" customFormat="1" ht="70.25" customHeight="1">
      <c r="A14" s="8" t="s">
        <v>95</v>
      </c>
      <c r="B14" s="4" t="s">
        <v>97</v>
      </c>
      <c r="C14" s="1">
        <f>C15</f>
        <v>5029.2</v>
      </c>
      <c r="D14" s="1">
        <f t="shared" ref="D14:E14" si="3">D15</f>
        <v>0</v>
      </c>
      <c r="E14" s="1">
        <f t="shared" si="3"/>
        <v>0</v>
      </c>
    </row>
    <row r="15" spans="1:5" s="16" customFormat="1" ht="65.400000000000006" customHeight="1">
      <c r="A15" s="8" t="s">
        <v>96</v>
      </c>
      <c r="B15" s="4" t="s">
        <v>98</v>
      </c>
      <c r="C15" s="1">
        <v>5029.2</v>
      </c>
      <c r="D15" s="1">
        <v>0</v>
      </c>
      <c r="E15" s="1">
        <v>0</v>
      </c>
    </row>
    <row r="16" spans="1:5" s="16" customFormat="1" ht="40.25" customHeight="1">
      <c r="A16" s="8" t="s">
        <v>100</v>
      </c>
      <c r="B16" s="4" t="s">
        <v>101</v>
      </c>
      <c r="C16" s="1">
        <f>C17</f>
        <v>26259</v>
      </c>
      <c r="D16" s="1">
        <f t="shared" ref="D16:E16" si="4">D17</f>
        <v>0</v>
      </c>
      <c r="E16" s="1">
        <f t="shared" si="4"/>
        <v>0</v>
      </c>
    </row>
    <row r="17" spans="1:5" s="16" customFormat="1" ht="41.4" customHeight="1">
      <c r="A17" s="8" t="s">
        <v>99</v>
      </c>
      <c r="B17" s="4" t="s">
        <v>102</v>
      </c>
      <c r="C17" s="1">
        <v>26259</v>
      </c>
      <c r="D17" s="1">
        <v>0</v>
      </c>
      <c r="E17" s="1">
        <v>0</v>
      </c>
    </row>
    <row r="18" spans="1:5" s="16" customFormat="1" ht="18.649999999999999" hidden="1" customHeight="1">
      <c r="A18" s="31" t="s">
        <v>43</v>
      </c>
      <c r="B18" s="30" t="s">
        <v>32</v>
      </c>
      <c r="C18" s="32">
        <f>C19</f>
        <v>0</v>
      </c>
      <c r="D18" s="32">
        <f t="shared" ref="D18:E18" si="5">D19</f>
        <v>0</v>
      </c>
      <c r="E18" s="32">
        <f t="shared" si="5"/>
        <v>0</v>
      </c>
    </row>
    <row r="19" spans="1:5" s="16" customFormat="1" ht="20" hidden="1" customHeight="1">
      <c r="A19" s="31" t="s">
        <v>44</v>
      </c>
      <c r="B19" s="30" t="s">
        <v>33</v>
      </c>
      <c r="C19" s="32">
        <f>C20+C21</f>
        <v>0</v>
      </c>
      <c r="D19" s="32">
        <f t="shared" ref="D19:E19" si="6">D20+D21</f>
        <v>0</v>
      </c>
      <c r="E19" s="32">
        <f t="shared" si="6"/>
        <v>0</v>
      </c>
    </row>
    <row r="20" spans="1:5" s="16" customFormat="1" ht="46.5" hidden="1">
      <c r="A20" s="31" t="s">
        <v>67</v>
      </c>
      <c r="B20" s="33" t="s">
        <v>36</v>
      </c>
      <c r="C20" s="32"/>
      <c r="D20" s="34"/>
      <c r="E20" s="34"/>
    </row>
    <row r="21" spans="1:5" s="16" customFormat="1" ht="77.5" hidden="1">
      <c r="A21" s="31"/>
      <c r="B21" s="33" t="s">
        <v>73</v>
      </c>
      <c r="C21" s="32"/>
      <c r="D21" s="34"/>
      <c r="E21" s="34"/>
    </row>
    <row r="22" spans="1:5" s="16" customFormat="1" ht="19.25" customHeight="1">
      <c r="A22" s="56" t="s">
        <v>45</v>
      </c>
      <c r="B22" s="49" t="s">
        <v>6</v>
      </c>
      <c r="C22" s="2">
        <f>C23+C34</f>
        <v>273539.5</v>
      </c>
      <c r="D22" s="2">
        <f t="shared" ref="D22:E22" si="7">D23+D34</f>
        <v>37306.6</v>
      </c>
      <c r="E22" s="2">
        <f t="shared" si="7"/>
        <v>37306.6</v>
      </c>
    </row>
    <row r="23" spans="1:5" s="16" customFormat="1" ht="63.65" customHeight="1">
      <c r="A23" s="8" t="s">
        <v>46</v>
      </c>
      <c r="B23" s="4" t="s">
        <v>7</v>
      </c>
      <c r="C23" s="1">
        <f t="shared" ref="C23:E23" si="8">C24</f>
        <v>53327.299999999996</v>
      </c>
      <c r="D23" s="1">
        <f t="shared" si="8"/>
        <v>0</v>
      </c>
      <c r="E23" s="1">
        <f t="shared" si="8"/>
        <v>0</v>
      </c>
    </row>
    <row r="24" spans="1:5" s="16" customFormat="1" ht="90.65" customHeight="1">
      <c r="A24" s="8" t="s">
        <v>47</v>
      </c>
      <c r="B24" s="4" t="s">
        <v>8</v>
      </c>
      <c r="C24" s="1">
        <f>SUM(C28:C32)</f>
        <v>53327.299999999996</v>
      </c>
      <c r="D24" s="1">
        <f t="shared" ref="D24:E24" si="9">SUM(D28:D32)</f>
        <v>0</v>
      </c>
      <c r="E24" s="1">
        <f t="shared" si="9"/>
        <v>0</v>
      </c>
    </row>
    <row r="25" spans="1:5" s="16" customFormat="1" ht="77.5" hidden="1">
      <c r="A25" s="31" t="s">
        <v>48</v>
      </c>
      <c r="B25" s="30" t="s">
        <v>22</v>
      </c>
      <c r="C25" s="32">
        <v>0</v>
      </c>
      <c r="D25" s="32">
        <v>0</v>
      </c>
      <c r="E25" s="32">
        <v>0</v>
      </c>
    </row>
    <row r="26" spans="1:5" s="16" customFormat="1" ht="114" hidden="1" customHeight="1">
      <c r="A26" s="50" t="s">
        <v>49</v>
      </c>
      <c r="B26" s="51" t="s">
        <v>23</v>
      </c>
      <c r="C26" s="52">
        <v>0</v>
      </c>
      <c r="D26" s="52">
        <v>0</v>
      </c>
      <c r="E26" s="52">
        <v>0</v>
      </c>
    </row>
    <row r="27" spans="1:5" s="16" customFormat="1" ht="84.65" hidden="1" customHeight="1">
      <c r="A27" s="31" t="s">
        <v>50</v>
      </c>
      <c r="B27" s="30" t="s">
        <v>9</v>
      </c>
      <c r="C27" s="32"/>
      <c r="D27" s="32"/>
      <c r="E27" s="32"/>
    </row>
    <row r="28" spans="1:5" s="16" customFormat="1" ht="110.4" customHeight="1">
      <c r="A28" s="8" t="s">
        <v>51</v>
      </c>
      <c r="B28" s="4" t="s">
        <v>37</v>
      </c>
      <c r="C28" s="1">
        <v>350</v>
      </c>
      <c r="D28" s="1">
        <v>0</v>
      </c>
      <c r="E28" s="1">
        <v>0</v>
      </c>
    </row>
    <row r="29" spans="1:5" s="16" customFormat="1" ht="115.75" customHeight="1">
      <c r="A29" s="8" t="s">
        <v>85</v>
      </c>
      <c r="B29" s="4" t="s">
        <v>90</v>
      </c>
      <c r="C29" s="1">
        <v>7344</v>
      </c>
      <c r="D29" s="1">
        <v>0</v>
      </c>
      <c r="E29" s="1">
        <v>0</v>
      </c>
    </row>
    <row r="30" spans="1:5" s="16" customFormat="1" ht="118.25" customHeight="1">
      <c r="A30" s="8" t="s">
        <v>87</v>
      </c>
      <c r="B30" s="4" t="s">
        <v>91</v>
      </c>
      <c r="C30" s="1">
        <v>6780.5</v>
      </c>
      <c r="D30" s="1">
        <v>0</v>
      </c>
      <c r="E30" s="1">
        <v>0</v>
      </c>
    </row>
    <row r="31" spans="1:5" s="16" customFormat="1" ht="123.65" customHeight="1">
      <c r="A31" s="8" t="s">
        <v>84</v>
      </c>
      <c r="B31" s="4" t="s">
        <v>92</v>
      </c>
      <c r="C31" s="1">
        <v>23980.2</v>
      </c>
      <c r="D31" s="1">
        <v>0</v>
      </c>
      <c r="E31" s="1">
        <v>0</v>
      </c>
    </row>
    <row r="32" spans="1:5" s="16" customFormat="1" ht="120" customHeight="1">
      <c r="A32" s="8" t="s">
        <v>86</v>
      </c>
      <c r="B32" s="4" t="s">
        <v>93</v>
      </c>
      <c r="C32" s="1">
        <v>14872.6</v>
      </c>
      <c r="D32" s="1">
        <v>0</v>
      </c>
      <c r="E32" s="1">
        <v>0</v>
      </c>
    </row>
    <row r="33" spans="1:5" s="16" customFormat="1" ht="113" hidden="1" customHeight="1">
      <c r="A33" s="53" t="s">
        <v>64</v>
      </c>
      <c r="B33" s="54" t="s">
        <v>71</v>
      </c>
      <c r="C33" s="55"/>
      <c r="D33" s="55">
        <v>0</v>
      </c>
      <c r="E33" s="55">
        <v>0</v>
      </c>
    </row>
    <row r="34" spans="1:5" s="16" customFormat="1" ht="31.25" customHeight="1">
      <c r="A34" s="8" t="s">
        <v>63</v>
      </c>
      <c r="B34" s="4" t="s">
        <v>76</v>
      </c>
      <c r="C34" s="1">
        <f>C35</f>
        <v>220212.2</v>
      </c>
      <c r="D34" s="1">
        <f t="shared" ref="D34:E34" si="10">D35</f>
        <v>37306.6</v>
      </c>
      <c r="E34" s="1">
        <f t="shared" si="10"/>
        <v>37306.6</v>
      </c>
    </row>
    <row r="35" spans="1:5" s="16" customFormat="1" ht="31">
      <c r="A35" s="8" t="s">
        <v>62</v>
      </c>
      <c r="B35" s="4" t="s">
        <v>10</v>
      </c>
      <c r="C35" s="1">
        <f>C36+C37</f>
        <v>220212.2</v>
      </c>
      <c r="D35" s="1">
        <f t="shared" ref="D35:E35" si="11">D36+D37</f>
        <v>37306.6</v>
      </c>
      <c r="E35" s="1">
        <f t="shared" si="11"/>
        <v>37306.6</v>
      </c>
    </row>
    <row r="36" spans="1:5" s="16" customFormat="1" ht="77.5">
      <c r="A36" s="8" t="s">
        <v>89</v>
      </c>
      <c r="B36" s="4" t="s">
        <v>94</v>
      </c>
      <c r="C36" s="1">
        <v>182905.60000000001</v>
      </c>
      <c r="D36" s="1">
        <v>0</v>
      </c>
      <c r="E36" s="1">
        <v>0</v>
      </c>
    </row>
    <row r="37" spans="1:5" s="16" customFormat="1" ht="94.25" customHeight="1">
      <c r="A37" s="8" t="s">
        <v>72</v>
      </c>
      <c r="B37" s="4" t="s">
        <v>88</v>
      </c>
      <c r="C37" s="1">
        <v>37306.6</v>
      </c>
      <c r="D37" s="1">
        <v>37306.6</v>
      </c>
      <c r="E37" s="1">
        <v>37306.6</v>
      </c>
    </row>
    <row r="38" spans="1:5" s="16" customFormat="1" ht="81" hidden="1" customHeight="1">
      <c r="A38" s="31" t="s">
        <v>61</v>
      </c>
      <c r="B38" s="30" t="s">
        <v>20</v>
      </c>
      <c r="C38" s="32">
        <v>0</v>
      </c>
      <c r="D38" s="32">
        <v>0</v>
      </c>
      <c r="E38" s="32">
        <v>0</v>
      </c>
    </row>
    <row r="39" spans="1:5" s="16" customFormat="1" ht="80.25" hidden="1" customHeight="1">
      <c r="A39" s="31" t="s">
        <v>68</v>
      </c>
      <c r="B39" s="30" t="s">
        <v>69</v>
      </c>
      <c r="C39" s="32">
        <v>0</v>
      </c>
      <c r="D39" s="32">
        <v>0</v>
      </c>
      <c r="E39" s="32">
        <v>0</v>
      </c>
    </row>
    <row r="40" spans="1:5" s="16" customFormat="1" ht="30" hidden="1">
      <c r="A40" s="35" t="s">
        <v>26</v>
      </c>
      <c r="B40" s="36" t="s">
        <v>27</v>
      </c>
      <c r="C40" s="29">
        <f>C41</f>
        <v>0</v>
      </c>
      <c r="D40" s="29">
        <f t="shared" ref="D40:E42" si="12">D41</f>
        <v>0</v>
      </c>
      <c r="E40" s="29">
        <f t="shared" si="12"/>
        <v>0</v>
      </c>
    </row>
    <row r="41" spans="1:5" s="16" customFormat="1" ht="32" hidden="1" customHeight="1">
      <c r="A41" s="37" t="s">
        <v>58</v>
      </c>
      <c r="B41" s="38" t="s">
        <v>28</v>
      </c>
      <c r="C41" s="32">
        <f>C42</f>
        <v>0</v>
      </c>
      <c r="D41" s="32">
        <f t="shared" si="12"/>
        <v>0</v>
      </c>
      <c r="E41" s="32">
        <f t="shared" si="12"/>
        <v>0</v>
      </c>
    </row>
    <row r="42" spans="1:5" s="16" customFormat="1" ht="31" hidden="1">
      <c r="A42" s="10" t="s">
        <v>59</v>
      </c>
      <c r="B42" s="7" t="s">
        <v>24</v>
      </c>
      <c r="C42" s="1">
        <f>C43</f>
        <v>0</v>
      </c>
      <c r="D42" s="1">
        <f t="shared" si="12"/>
        <v>0</v>
      </c>
      <c r="E42" s="1">
        <f t="shared" si="12"/>
        <v>0</v>
      </c>
    </row>
    <row r="43" spans="1:5" s="16" customFormat="1" ht="45.65" hidden="1" customHeight="1">
      <c r="A43" s="8" t="s">
        <v>60</v>
      </c>
      <c r="B43" s="4" t="s">
        <v>24</v>
      </c>
      <c r="C43" s="1"/>
      <c r="D43" s="1"/>
      <c r="E43" s="1"/>
    </row>
    <row r="44" spans="1:5" s="16" customFormat="1" ht="18.649999999999999" hidden="1" customHeight="1">
      <c r="A44" s="11" t="s">
        <v>29</v>
      </c>
      <c r="B44" s="6" t="s">
        <v>30</v>
      </c>
      <c r="C44" s="2">
        <f>C45</f>
        <v>0</v>
      </c>
      <c r="D44" s="2">
        <f t="shared" ref="D44:E46" si="13">D45</f>
        <v>0</v>
      </c>
      <c r="E44" s="2">
        <f t="shared" si="13"/>
        <v>0</v>
      </c>
    </row>
    <row r="45" spans="1:5" s="16" customFormat="1" ht="35" hidden="1" customHeight="1">
      <c r="A45" s="10" t="s">
        <v>38</v>
      </c>
      <c r="B45" s="7" t="s">
        <v>25</v>
      </c>
      <c r="C45" s="1">
        <f>C46</f>
        <v>0</v>
      </c>
      <c r="D45" s="1">
        <f t="shared" si="13"/>
        <v>0</v>
      </c>
      <c r="E45" s="1">
        <f t="shared" si="13"/>
        <v>0</v>
      </c>
    </row>
    <row r="46" spans="1:5" s="16" customFormat="1" ht="31.25" hidden="1" customHeight="1">
      <c r="A46" s="10" t="s">
        <v>39</v>
      </c>
      <c r="B46" s="7" t="s">
        <v>25</v>
      </c>
      <c r="C46" s="1">
        <f>C47</f>
        <v>0</v>
      </c>
      <c r="D46" s="1">
        <f t="shared" si="13"/>
        <v>0</v>
      </c>
      <c r="E46" s="1">
        <f t="shared" si="13"/>
        <v>0</v>
      </c>
    </row>
    <row r="47" spans="1:5" s="16" customFormat="1" ht="31" hidden="1">
      <c r="A47" s="8" t="s">
        <v>57</v>
      </c>
      <c r="B47" s="4" t="s">
        <v>25</v>
      </c>
      <c r="C47" s="1"/>
      <c r="D47" s="1"/>
      <c r="E47" s="1"/>
    </row>
    <row r="48" spans="1:5" s="16" customFormat="1" ht="77.5" hidden="1">
      <c r="A48" s="19" t="s">
        <v>11</v>
      </c>
      <c r="B48" s="20" t="s">
        <v>12</v>
      </c>
      <c r="C48" s="12"/>
      <c r="D48" s="12"/>
      <c r="E48" s="12"/>
    </row>
    <row r="49" spans="1:5" s="16" customFormat="1" ht="77.5" hidden="1">
      <c r="A49" s="19" t="s">
        <v>52</v>
      </c>
      <c r="B49" s="20" t="s">
        <v>31</v>
      </c>
      <c r="C49" s="12"/>
      <c r="D49" s="12"/>
      <c r="E49" s="12"/>
    </row>
    <row r="50" spans="1:5" s="16" customFormat="1" ht="15.5" hidden="1">
      <c r="A50" s="19"/>
      <c r="B50" s="20"/>
      <c r="C50" s="12"/>
      <c r="D50" s="12"/>
      <c r="E50" s="12"/>
    </row>
    <row r="51" spans="1:5" s="16" customFormat="1" ht="15.5" hidden="1">
      <c r="A51" s="19"/>
      <c r="B51" s="20"/>
      <c r="C51" s="13"/>
      <c r="D51" s="13"/>
      <c r="E51" s="13"/>
    </row>
    <row r="52" spans="1:5" s="16" customFormat="1" ht="46.5" hidden="1">
      <c r="A52" s="9" t="s">
        <v>53</v>
      </c>
      <c r="B52" s="5" t="s">
        <v>13</v>
      </c>
      <c r="C52" s="13"/>
      <c r="D52" s="13"/>
      <c r="E52" s="13"/>
    </row>
    <row r="53" spans="1:5" s="16" customFormat="1" ht="31" hidden="1">
      <c r="A53" s="19" t="s">
        <v>54</v>
      </c>
      <c r="B53" s="20" t="s">
        <v>14</v>
      </c>
      <c r="C53" s="13"/>
      <c r="D53" s="13"/>
      <c r="E53" s="13"/>
    </row>
    <row r="54" spans="1:5" s="16" customFormat="1" ht="46.5" hidden="1">
      <c r="A54" s="19" t="s">
        <v>55</v>
      </c>
      <c r="B54" s="20" t="s">
        <v>15</v>
      </c>
      <c r="C54" s="13"/>
      <c r="D54" s="13"/>
      <c r="E54" s="13"/>
    </row>
    <row r="55" spans="1:5" s="16" customFormat="1" ht="46.5" hidden="1">
      <c r="A55" s="19" t="s">
        <v>56</v>
      </c>
      <c r="B55" s="20" t="s">
        <v>16</v>
      </c>
      <c r="C55" s="13"/>
      <c r="D55" s="13"/>
      <c r="E55" s="13"/>
    </row>
    <row r="56" spans="1:5" s="22" customFormat="1" ht="46.4" hidden="1" customHeight="1">
      <c r="A56" s="15" t="s">
        <v>17</v>
      </c>
      <c r="B56" s="21" t="s">
        <v>18</v>
      </c>
      <c r="C56" s="2">
        <f>C57</f>
        <v>0</v>
      </c>
      <c r="D56" s="1">
        <v>0</v>
      </c>
      <c r="E56" s="1">
        <v>0</v>
      </c>
    </row>
    <row r="57" spans="1:5" s="16" customFormat="1" ht="63" hidden="1" customHeight="1">
      <c r="A57" s="17" t="s">
        <v>40</v>
      </c>
      <c r="B57" s="18" t="s">
        <v>19</v>
      </c>
      <c r="C57" s="1">
        <f>C58</f>
        <v>0</v>
      </c>
      <c r="D57" s="1">
        <v>0</v>
      </c>
      <c r="E57" s="1">
        <v>0</v>
      </c>
    </row>
    <row r="58" spans="1:5" s="16" customFormat="1" ht="53.4" hidden="1" customHeight="1">
      <c r="A58" s="17" t="s">
        <v>41</v>
      </c>
      <c r="B58" s="18" t="s">
        <v>21</v>
      </c>
      <c r="C58" s="1"/>
      <c r="D58" s="1"/>
      <c r="E58" s="1"/>
    </row>
    <row r="59" spans="1:5">
      <c r="A59" s="26"/>
    </row>
    <row r="60" spans="1:5">
      <c r="A60" s="25"/>
    </row>
    <row r="61" spans="1:5">
      <c r="A61" s="24"/>
    </row>
  </sheetData>
  <mergeCells count="5">
    <mergeCell ref="D5:E5"/>
    <mergeCell ref="A1:A2"/>
    <mergeCell ref="C1:E1"/>
    <mergeCell ref="A3:E3"/>
    <mergeCell ref="A4:E4"/>
  </mergeCells>
  <pageMargins left="0.70866141732283472" right="0.31496062992125984" top="0.24" bottom="0.22" header="0.31496062992125984" footer="0.31496062992125984"/>
  <pageSetup paperSize="9" scale="83" fitToHeight="3" orientation="portrait" r:id="rId1"/>
</worksheet>
</file>

<file path=xl/worksheets/sheet2.xml><?xml version="1.0" encoding="utf-8"?>
<worksheet xmlns="http://schemas.openxmlformats.org/spreadsheetml/2006/main" xmlns:r="http://schemas.openxmlformats.org/officeDocument/2006/relationships">
  <dimension ref="A1:E60"/>
  <sheetViews>
    <sheetView view="pageBreakPreview" topLeftCell="A31" zoomScale="60" workbookViewId="0">
      <selection activeCell="B15" sqref="B15"/>
    </sheetView>
  </sheetViews>
  <sheetFormatPr defaultColWidth="8.6328125" defaultRowHeight="14.5"/>
  <cols>
    <col min="1" max="1" width="18.90625" style="58" customWidth="1"/>
    <col min="2" max="2" width="52.36328125" style="3" customWidth="1"/>
    <col min="3" max="3" width="11.36328125" style="3" customWidth="1"/>
    <col min="4" max="5" width="10" style="3" customWidth="1"/>
    <col min="6" max="16384" width="8.6328125" style="3"/>
  </cols>
  <sheetData>
    <row r="1" spans="1:5" ht="128" customHeight="1">
      <c r="A1" s="60"/>
      <c r="B1" s="27"/>
      <c r="C1" s="61" t="s">
        <v>79</v>
      </c>
      <c r="D1" s="61"/>
      <c r="E1" s="61"/>
    </row>
    <row r="2" spans="1:5" ht="0.65" customHeight="1">
      <c r="A2" s="60"/>
      <c r="B2" s="27"/>
      <c r="C2" s="28"/>
      <c r="D2" s="28"/>
      <c r="E2" s="28"/>
    </row>
    <row r="3" spans="1:5" ht="22.4" customHeight="1">
      <c r="A3" s="62" t="s">
        <v>0</v>
      </c>
      <c r="B3" s="62"/>
      <c r="C3" s="62"/>
      <c r="D3" s="62"/>
      <c r="E3" s="62"/>
    </row>
    <row r="4" spans="1:5" ht="20.75" customHeight="1">
      <c r="A4" s="62" t="s">
        <v>77</v>
      </c>
      <c r="B4" s="62"/>
      <c r="C4" s="62"/>
      <c r="D4" s="62"/>
      <c r="E4" s="62"/>
    </row>
    <row r="5" spans="1:5">
      <c r="A5" s="39"/>
      <c r="B5" s="40"/>
      <c r="C5" s="57"/>
      <c r="D5" s="59" t="s">
        <v>103</v>
      </c>
      <c r="E5" s="59"/>
    </row>
    <row r="6" spans="1:5" ht="36.65" customHeight="1">
      <c r="A6" s="42" t="s">
        <v>34</v>
      </c>
      <c r="B6" s="43" t="s">
        <v>65</v>
      </c>
      <c r="C6" s="44" t="s">
        <v>35</v>
      </c>
      <c r="D6" s="44" t="s">
        <v>70</v>
      </c>
      <c r="E6" s="44" t="s">
        <v>78</v>
      </c>
    </row>
    <row r="7" spans="1:5" s="14" customFormat="1" ht="13">
      <c r="A7" s="45">
        <v>1</v>
      </c>
      <c r="B7" s="46">
        <v>2</v>
      </c>
      <c r="C7" s="47">
        <v>3</v>
      </c>
      <c r="D7" s="47">
        <v>4</v>
      </c>
      <c r="E7" s="48">
        <v>5</v>
      </c>
    </row>
    <row r="8" spans="1:5" s="16" customFormat="1" ht="15.5">
      <c r="A8" s="15" t="s">
        <v>2</v>
      </c>
      <c r="B8" s="49" t="s">
        <v>3</v>
      </c>
      <c r="C8" s="2">
        <f>C9+C40+C44+C48+C56</f>
        <v>314565100</v>
      </c>
      <c r="D8" s="2">
        <f>D9+D40+D44+D48+D56</f>
        <v>47470300</v>
      </c>
      <c r="E8" s="2">
        <f>E9+E40+E44+E48+E56</f>
        <v>47864200</v>
      </c>
    </row>
    <row r="9" spans="1:5" s="16" customFormat="1" ht="46.5">
      <c r="A9" s="17" t="s">
        <v>4</v>
      </c>
      <c r="B9" s="4" t="s">
        <v>5</v>
      </c>
      <c r="C9" s="2">
        <f>C10+C13+C22</f>
        <v>314565100</v>
      </c>
      <c r="D9" s="2">
        <f>D10+D13+D22</f>
        <v>47470300</v>
      </c>
      <c r="E9" s="2">
        <f>E10+E13+E22</f>
        <v>47864200</v>
      </c>
    </row>
    <row r="10" spans="1:5" s="16" customFormat="1" ht="30">
      <c r="A10" s="15" t="s">
        <v>74</v>
      </c>
      <c r="B10" s="49" t="s">
        <v>75</v>
      </c>
      <c r="C10" s="2">
        <f>C11</f>
        <v>9737400</v>
      </c>
      <c r="D10" s="2">
        <f t="shared" ref="D10:E11" si="0">D11</f>
        <v>10163700</v>
      </c>
      <c r="E10" s="2">
        <f t="shared" si="0"/>
        <v>10557600</v>
      </c>
    </row>
    <row r="11" spans="1:5" s="16" customFormat="1" ht="62">
      <c r="A11" s="8" t="s">
        <v>80</v>
      </c>
      <c r="B11" s="4" t="s">
        <v>81</v>
      </c>
      <c r="C11" s="1">
        <f>C12</f>
        <v>9737400</v>
      </c>
      <c r="D11" s="1">
        <f t="shared" si="0"/>
        <v>10163700</v>
      </c>
      <c r="E11" s="1">
        <f t="shared" si="0"/>
        <v>10557600</v>
      </c>
    </row>
    <row r="12" spans="1:5" s="16" customFormat="1" ht="46.5">
      <c r="A12" s="8" t="s">
        <v>82</v>
      </c>
      <c r="B12" s="4" t="s">
        <v>83</v>
      </c>
      <c r="C12" s="1">
        <v>9737400</v>
      </c>
      <c r="D12" s="1">
        <v>10163700</v>
      </c>
      <c r="E12" s="1">
        <v>10557600</v>
      </c>
    </row>
    <row r="13" spans="1:5" s="16" customFormat="1" ht="48" customHeight="1">
      <c r="A13" s="56" t="s">
        <v>42</v>
      </c>
      <c r="B13" s="49" t="s">
        <v>66</v>
      </c>
      <c r="C13" s="2">
        <f>C14+C16</f>
        <v>31288200</v>
      </c>
      <c r="D13" s="2">
        <f t="shared" ref="D13:E13" si="1">D14+D16</f>
        <v>0</v>
      </c>
      <c r="E13" s="2">
        <f t="shared" si="1"/>
        <v>0</v>
      </c>
    </row>
    <row r="14" spans="1:5" s="16" customFormat="1" ht="67.25" customHeight="1">
      <c r="A14" s="8" t="s">
        <v>95</v>
      </c>
      <c r="B14" s="4" t="s">
        <v>97</v>
      </c>
      <c r="C14" s="1">
        <f>C15</f>
        <v>5029200</v>
      </c>
      <c r="D14" s="1">
        <f t="shared" ref="D14:E14" si="2">D15</f>
        <v>0</v>
      </c>
      <c r="E14" s="1">
        <f t="shared" si="2"/>
        <v>0</v>
      </c>
    </row>
    <row r="15" spans="1:5" s="16" customFormat="1" ht="85.25" customHeight="1">
      <c r="A15" s="8" t="s">
        <v>96</v>
      </c>
      <c r="B15" s="4" t="s">
        <v>98</v>
      </c>
      <c r="C15" s="1">
        <v>5029200</v>
      </c>
      <c r="D15" s="1">
        <v>0</v>
      </c>
      <c r="E15" s="1">
        <v>0</v>
      </c>
    </row>
    <row r="16" spans="1:5" s="16" customFormat="1" ht="40.25" customHeight="1">
      <c r="A16" s="8" t="s">
        <v>100</v>
      </c>
      <c r="B16" s="4" t="s">
        <v>101</v>
      </c>
      <c r="C16" s="1">
        <f>C17</f>
        <v>26259000</v>
      </c>
      <c r="D16" s="1">
        <f t="shared" ref="D16:E16" si="3">D17</f>
        <v>0</v>
      </c>
      <c r="E16" s="1">
        <f t="shared" si="3"/>
        <v>0</v>
      </c>
    </row>
    <row r="17" spans="1:5" s="16" customFormat="1" ht="55.25" customHeight="1">
      <c r="A17" s="8" t="s">
        <v>99</v>
      </c>
      <c r="B17" s="4" t="s">
        <v>102</v>
      </c>
      <c r="C17" s="1">
        <v>26259000</v>
      </c>
      <c r="D17" s="1">
        <v>0</v>
      </c>
      <c r="E17" s="1">
        <v>0</v>
      </c>
    </row>
    <row r="18" spans="1:5" s="16" customFormat="1" ht="18.649999999999999" hidden="1" customHeight="1">
      <c r="A18" s="31" t="s">
        <v>43</v>
      </c>
      <c r="B18" s="30" t="s">
        <v>32</v>
      </c>
      <c r="C18" s="32">
        <f>C19</f>
        <v>0</v>
      </c>
      <c r="D18" s="32">
        <f t="shared" ref="D18:E18" si="4">D19</f>
        <v>0</v>
      </c>
      <c r="E18" s="32">
        <f t="shared" si="4"/>
        <v>0</v>
      </c>
    </row>
    <row r="19" spans="1:5" s="16" customFormat="1" ht="20" hidden="1" customHeight="1">
      <c r="A19" s="31" t="s">
        <v>44</v>
      </c>
      <c r="B19" s="30" t="s">
        <v>33</v>
      </c>
      <c r="C19" s="32">
        <f>C20+C21</f>
        <v>0</v>
      </c>
      <c r="D19" s="32">
        <f t="shared" ref="D19:E19" si="5">D20+D21</f>
        <v>0</v>
      </c>
      <c r="E19" s="32">
        <f t="shared" si="5"/>
        <v>0</v>
      </c>
    </row>
    <row r="20" spans="1:5" s="16" customFormat="1" ht="46.5" hidden="1">
      <c r="A20" s="31" t="s">
        <v>67</v>
      </c>
      <c r="B20" s="33" t="s">
        <v>36</v>
      </c>
      <c r="C20" s="32"/>
      <c r="D20" s="34"/>
      <c r="E20" s="34"/>
    </row>
    <row r="21" spans="1:5" s="16" customFormat="1" ht="93" hidden="1">
      <c r="A21" s="31"/>
      <c r="B21" s="33" t="s">
        <v>73</v>
      </c>
      <c r="C21" s="32"/>
      <c r="D21" s="34"/>
      <c r="E21" s="34"/>
    </row>
    <row r="22" spans="1:5" s="16" customFormat="1" ht="19.25" customHeight="1">
      <c r="A22" s="56" t="s">
        <v>45</v>
      </c>
      <c r="B22" s="49" t="s">
        <v>6</v>
      </c>
      <c r="C22" s="2">
        <f>C23+C34</f>
        <v>273539500</v>
      </c>
      <c r="D22" s="2">
        <f t="shared" ref="D22:E22" si="6">D23+D34</f>
        <v>37306600</v>
      </c>
      <c r="E22" s="2">
        <f t="shared" si="6"/>
        <v>37306600</v>
      </c>
    </row>
    <row r="23" spans="1:5" s="16" customFormat="1" ht="63.65" customHeight="1">
      <c r="A23" s="8" t="s">
        <v>46</v>
      </c>
      <c r="B23" s="4" t="s">
        <v>7</v>
      </c>
      <c r="C23" s="1">
        <f t="shared" ref="C23:E23" si="7">C24</f>
        <v>53327275</v>
      </c>
      <c r="D23" s="1">
        <f t="shared" si="7"/>
        <v>0</v>
      </c>
      <c r="E23" s="1">
        <f t="shared" si="7"/>
        <v>0</v>
      </c>
    </row>
    <row r="24" spans="1:5" s="16" customFormat="1" ht="85.75" customHeight="1">
      <c r="A24" s="8" t="s">
        <v>47</v>
      </c>
      <c r="B24" s="4" t="s">
        <v>8</v>
      </c>
      <c r="C24" s="1">
        <f>SUM(C28:C32)</f>
        <v>53327275</v>
      </c>
      <c r="D24" s="1">
        <f t="shared" ref="D24:E24" si="8">SUM(D28:D32)</f>
        <v>0</v>
      </c>
      <c r="E24" s="1">
        <f t="shared" si="8"/>
        <v>0</v>
      </c>
    </row>
    <row r="25" spans="1:5" s="16" customFormat="1" ht="93" hidden="1">
      <c r="A25" s="31" t="s">
        <v>48</v>
      </c>
      <c r="B25" s="30" t="s">
        <v>22</v>
      </c>
      <c r="C25" s="32">
        <v>0</v>
      </c>
      <c r="D25" s="32">
        <v>0</v>
      </c>
      <c r="E25" s="32">
        <v>0</v>
      </c>
    </row>
    <row r="26" spans="1:5" s="16" customFormat="1" ht="114" hidden="1" customHeight="1">
      <c r="A26" s="50" t="s">
        <v>49</v>
      </c>
      <c r="B26" s="51" t="s">
        <v>23</v>
      </c>
      <c r="C26" s="52">
        <v>0</v>
      </c>
      <c r="D26" s="52">
        <v>0</v>
      </c>
      <c r="E26" s="52">
        <v>0</v>
      </c>
    </row>
    <row r="27" spans="1:5" s="16" customFormat="1" ht="84.65" hidden="1" customHeight="1">
      <c r="A27" s="31" t="s">
        <v>50</v>
      </c>
      <c r="B27" s="30" t="s">
        <v>9</v>
      </c>
      <c r="C27" s="32"/>
      <c r="D27" s="32"/>
      <c r="E27" s="32"/>
    </row>
    <row r="28" spans="1:5" s="16" customFormat="1" ht="142.25" customHeight="1">
      <c r="A28" s="8" t="s">
        <v>51</v>
      </c>
      <c r="B28" s="4" t="s">
        <v>37</v>
      </c>
      <c r="C28" s="1">
        <v>350000</v>
      </c>
      <c r="D28" s="1">
        <v>0</v>
      </c>
      <c r="E28" s="1">
        <v>0</v>
      </c>
    </row>
    <row r="29" spans="1:5" s="16" customFormat="1" ht="132" customHeight="1">
      <c r="A29" s="8" t="s">
        <v>85</v>
      </c>
      <c r="B29" s="4" t="s">
        <v>90</v>
      </c>
      <c r="C29" s="1">
        <v>7344004</v>
      </c>
      <c r="D29" s="1">
        <v>0</v>
      </c>
      <c r="E29" s="1">
        <v>0</v>
      </c>
    </row>
    <row r="30" spans="1:5" s="16" customFormat="1" ht="130.25" customHeight="1">
      <c r="A30" s="8" t="s">
        <v>87</v>
      </c>
      <c r="B30" s="4" t="s">
        <v>91</v>
      </c>
      <c r="C30" s="1">
        <v>6780534</v>
      </c>
      <c r="D30" s="1">
        <v>0</v>
      </c>
      <c r="E30" s="1">
        <v>0</v>
      </c>
    </row>
    <row r="31" spans="1:5" s="16" customFormat="1" ht="129.65" customHeight="1">
      <c r="A31" s="8" t="s">
        <v>84</v>
      </c>
      <c r="B31" s="4" t="s">
        <v>92</v>
      </c>
      <c r="C31" s="1">
        <v>23980156</v>
      </c>
      <c r="D31" s="1">
        <v>0</v>
      </c>
      <c r="E31" s="1">
        <v>0</v>
      </c>
    </row>
    <row r="32" spans="1:5" s="16" customFormat="1" ht="135" customHeight="1">
      <c r="A32" s="8" t="s">
        <v>86</v>
      </c>
      <c r="B32" s="4" t="s">
        <v>93</v>
      </c>
      <c r="C32" s="1">
        <v>14872581</v>
      </c>
      <c r="D32" s="1">
        <v>0</v>
      </c>
      <c r="E32" s="1">
        <v>0</v>
      </c>
    </row>
    <row r="33" spans="1:5" s="16" customFormat="1" ht="113" hidden="1" customHeight="1">
      <c r="A33" s="53" t="s">
        <v>64</v>
      </c>
      <c r="B33" s="54" t="s">
        <v>71</v>
      </c>
      <c r="C33" s="55"/>
      <c r="D33" s="55">
        <v>0</v>
      </c>
      <c r="E33" s="55">
        <v>0</v>
      </c>
    </row>
    <row r="34" spans="1:5" s="16" customFormat="1" ht="31.25" customHeight="1">
      <c r="A34" s="8" t="s">
        <v>63</v>
      </c>
      <c r="B34" s="4" t="s">
        <v>76</v>
      </c>
      <c r="C34" s="1">
        <f>C35</f>
        <v>220212225</v>
      </c>
      <c r="D34" s="1">
        <f t="shared" ref="D34:E34" si="9">D35</f>
        <v>37306600</v>
      </c>
      <c r="E34" s="1">
        <f t="shared" si="9"/>
        <v>37306600</v>
      </c>
    </row>
    <row r="35" spans="1:5" s="16" customFormat="1" ht="31">
      <c r="A35" s="8" t="s">
        <v>62</v>
      </c>
      <c r="B35" s="4" t="s">
        <v>10</v>
      </c>
      <c r="C35" s="1">
        <f>C36+C37</f>
        <v>220212225</v>
      </c>
      <c r="D35" s="1">
        <f t="shared" ref="D35:E35" si="10">D36+D37</f>
        <v>37306600</v>
      </c>
      <c r="E35" s="1">
        <f t="shared" si="10"/>
        <v>37306600</v>
      </c>
    </row>
    <row r="36" spans="1:5" s="16" customFormat="1" ht="77.5">
      <c r="A36" s="8" t="s">
        <v>89</v>
      </c>
      <c r="B36" s="4" t="s">
        <v>94</v>
      </c>
      <c r="C36" s="1">
        <v>182905625</v>
      </c>
      <c r="D36" s="1">
        <v>0</v>
      </c>
      <c r="E36" s="1">
        <v>0</v>
      </c>
    </row>
    <row r="37" spans="1:5" s="16" customFormat="1" ht="94.25" customHeight="1">
      <c r="A37" s="8" t="s">
        <v>72</v>
      </c>
      <c r="B37" s="4" t="s">
        <v>88</v>
      </c>
      <c r="C37" s="1">
        <v>37306600</v>
      </c>
      <c r="D37" s="1">
        <v>37306600</v>
      </c>
      <c r="E37" s="1">
        <v>37306600</v>
      </c>
    </row>
    <row r="38" spans="1:5" s="16" customFormat="1" ht="81" hidden="1" customHeight="1">
      <c r="A38" s="31" t="s">
        <v>61</v>
      </c>
      <c r="B38" s="30" t="s">
        <v>20</v>
      </c>
      <c r="C38" s="32">
        <v>0</v>
      </c>
      <c r="D38" s="32">
        <v>0</v>
      </c>
      <c r="E38" s="32">
        <v>0</v>
      </c>
    </row>
    <row r="39" spans="1:5" s="16" customFormat="1" ht="80.25" hidden="1" customHeight="1">
      <c r="A39" s="31" t="s">
        <v>68</v>
      </c>
      <c r="B39" s="30" t="s">
        <v>69</v>
      </c>
      <c r="C39" s="32">
        <v>0</v>
      </c>
      <c r="D39" s="32">
        <v>0</v>
      </c>
      <c r="E39" s="32">
        <v>0</v>
      </c>
    </row>
    <row r="40" spans="1:5" s="16" customFormat="1" ht="30" hidden="1">
      <c r="A40" s="35" t="s">
        <v>26</v>
      </c>
      <c r="B40" s="36" t="s">
        <v>27</v>
      </c>
      <c r="C40" s="29">
        <f>C41</f>
        <v>0</v>
      </c>
      <c r="D40" s="29">
        <f t="shared" ref="D40:E42" si="11">D41</f>
        <v>0</v>
      </c>
      <c r="E40" s="29">
        <f t="shared" si="11"/>
        <v>0</v>
      </c>
    </row>
    <row r="41" spans="1:5" s="16" customFormat="1" ht="32" hidden="1" customHeight="1">
      <c r="A41" s="37" t="s">
        <v>58</v>
      </c>
      <c r="B41" s="38" t="s">
        <v>28</v>
      </c>
      <c r="C41" s="32">
        <f>C42</f>
        <v>0</v>
      </c>
      <c r="D41" s="32">
        <f t="shared" si="11"/>
        <v>0</v>
      </c>
      <c r="E41" s="32">
        <f t="shared" si="11"/>
        <v>0</v>
      </c>
    </row>
    <row r="42" spans="1:5" s="16" customFormat="1" ht="46.5" hidden="1">
      <c r="A42" s="10" t="s">
        <v>59</v>
      </c>
      <c r="B42" s="7" t="s">
        <v>24</v>
      </c>
      <c r="C42" s="1">
        <f>C43</f>
        <v>0</v>
      </c>
      <c r="D42" s="1">
        <f t="shared" si="11"/>
        <v>0</v>
      </c>
      <c r="E42" s="1">
        <f t="shared" si="11"/>
        <v>0</v>
      </c>
    </row>
    <row r="43" spans="1:5" s="16" customFormat="1" ht="45.65" hidden="1" customHeight="1">
      <c r="A43" s="8" t="s">
        <v>60</v>
      </c>
      <c r="B43" s="4" t="s">
        <v>24</v>
      </c>
      <c r="C43" s="1"/>
      <c r="D43" s="1"/>
      <c r="E43" s="1"/>
    </row>
    <row r="44" spans="1:5" s="16" customFormat="1" ht="18.649999999999999" hidden="1" customHeight="1">
      <c r="A44" s="11" t="s">
        <v>29</v>
      </c>
      <c r="B44" s="6" t="s">
        <v>30</v>
      </c>
      <c r="C44" s="2">
        <f>C45</f>
        <v>0</v>
      </c>
      <c r="D44" s="2">
        <f t="shared" ref="D44:E46" si="12">D45</f>
        <v>0</v>
      </c>
      <c r="E44" s="2">
        <f t="shared" si="12"/>
        <v>0</v>
      </c>
    </row>
    <row r="45" spans="1:5" s="16" customFormat="1" ht="35" hidden="1" customHeight="1">
      <c r="A45" s="10" t="s">
        <v>38</v>
      </c>
      <c r="B45" s="7" t="s">
        <v>25</v>
      </c>
      <c r="C45" s="1">
        <f>C46</f>
        <v>0</v>
      </c>
      <c r="D45" s="1">
        <f t="shared" si="12"/>
        <v>0</v>
      </c>
      <c r="E45" s="1">
        <f t="shared" si="12"/>
        <v>0</v>
      </c>
    </row>
    <row r="46" spans="1:5" s="16" customFormat="1" ht="31.25" hidden="1" customHeight="1">
      <c r="A46" s="10" t="s">
        <v>39</v>
      </c>
      <c r="B46" s="7" t="s">
        <v>25</v>
      </c>
      <c r="C46" s="1">
        <f>C47</f>
        <v>0</v>
      </c>
      <c r="D46" s="1">
        <f t="shared" si="12"/>
        <v>0</v>
      </c>
      <c r="E46" s="1">
        <f t="shared" si="12"/>
        <v>0</v>
      </c>
    </row>
    <row r="47" spans="1:5" s="16" customFormat="1" ht="31" hidden="1">
      <c r="A47" s="8" t="s">
        <v>57</v>
      </c>
      <c r="B47" s="4" t="s">
        <v>25</v>
      </c>
      <c r="C47" s="1"/>
      <c r="D47" s="1"/>
      <c r="E47" s="1"/>
    </row>
    <row r="48" spans="1:5" s="16" customFormat="1" ht="93" hidden="1">
      <c r="A48" s="19" t="s">
        <v>11</v>
      </c>
      <c r="B48" s="20" t="s">
        <v>12</v>
      </c>
      <c r="C48" s="12"/>
      <c r="D48" s="12"/>
      <c r="E48" s="12"/>
    </row>
    <row r="49" spans="1:5" s="16" customFormat="1" ht="77.5" hidden="1">
      <c r="A49" s="19" t="s">
        <v>52</v>
      </c>
      <c r="B49" s="20" t="s">
        <v>31</v>
      </c>
      <c r="C49" s="12"/>
      <c r="D49" s="12"/>
      <c r="E49" s="12"/>
    </row>
    <row r="50" spans="1:5" s="16" customFormat="1" ht="15.5" hidden="1">
      <c r="A50" s="19"/>
      <c r="B50" s="20"/>
      <c r="C50" s="12"/>
      <c r="D50" s="12"/>
      <c r="E50" s="12"/>
    </row>
    <row r="51" spans="1:5" s="16" customFormat="1" ht="15.5" hidden="1">
      <c r="A51" s="19"/>
      <c r="B51" s="20"/>
      <c r="C51" s="13"/>
      <c r="D51" s="13"/>
      <c r="E51" s="13"/>
    </row>
    <row r="52" spans="1:5" s="16" customFormat="1" ht="46.5" hidden="1">
      <c r="A52" s="9" t="s">
        <v>53</v>
      </c>
      <c r="B52" s="5" t="s">
        <v>13</v>
      </c>
      <c r="C52" s="13"/>
      <c r="D52" s="13"/>
      <c r="E52" s="13"/>
    </row>
    <row r="53" spans="1:5" s="16" customFormat="1" ht="31" hidden="1">
      <c r="A53" s="19" t="s">
        <v>54</v>
      </c>
      <c r="B53" s="20" t="s">
        <v>14</v>
      </c>
      <c r="C53" s="13"/>
      <c r="D53" s="13"/>
      <c r="E53" s="13"/>
    </row>
    <row r="54" spans="1:5" s="16" customFormat="1" ht="46.5" hidden="1">
      <c r="A54" s="19" t="s">
        <v>55</v>
      </c>
      <c r="B54" s="20" t="s">
        <v>15</v>
      </c>
      <c r="C54" s="13"/>
      <c r="D54" s="13"/>
      <c r="E54" s="13"/>
    </row>
    <row r="55" spans="1:5" s="16" customFormat="1" ht="62" hidden="1">
      <c r="A55" s="19" t="s">
        <v>56</v>
      </c>
      <c r="B55" s="20" t="s">
        <v>16</v>
      </c>
      <c r="C55" s="13"/>
      <c r="D55" s="13"/>
      <c r="E55" s="13"/>
    </row>
    <row r="56" spans="1:5" s="22" customFormat="1" ht="46.4" hidden="1" customHeight="1">
      <c r="A56" s="15" t="s">
        <v>17</v>
      </c>
      <c r="B56" s="21" t="s">
        <v>18</v>
      </c>
      <c r="C56" s="2">
        <f>C57</f>
        <v>0</v>
      </c>
      <c r="D56" s="1">
        <v>0</v>
      </c>
      <c r="E56" s="1">
        <v>0</v>
      </c>
    </row>
    <row r="57" spans="1:5" s="16" customFormat="1" ht="63" hidden="1" customHeight="1">
      <c r="A57" s="17" t="s">
        <v>40</v>
      </c>
      <c r="B57" s="18" t="s">
        <v>19</v>
      </c>
      <c r="C57" s="1">
        <f>C58</f>
        <v>0</v>
      </c>
      <c r="D57" s="1">
        <v>0</v>
      </c>
      <c r="E57" s="1">
        <v>0</v>
      </c>
    </row>
    <row r="58" spans="1:5" s="16" customFormat="1" ht="53.4" hidden="1" customHeight="1">
      <c r="A58" s="17" t="s">
        <v>41</v>
      </c>
      <c r="B58" s="18" t="s">
        <v>21</v>
      </c>
      <c r="C58" s="1"/>
      <c r="D58" s="1"/>
      <c r="E58" s="1"/>
    </row>
    <row r="60" spans="1:5">
      <c r="A60" s="25"/>
    </row>
  </sheetData>
  <mergeCells count="5">
    <mergeCell ref="A1:A2"/>
    <mergeCell ref="C1:E1"/>
    <mergeCell ref="A3:E3"/>
    <mergeCell ref="A4:E4"/>
    <mergeCell ref="D5:E5"/>
  </mergeCells>
  <pageMargins left="0.17" right="0.23" top="0.2" bottom="0.21" header="0.3" footer="0.3"/>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тыс . руб</vt:lpstr>
      <vt:lpstr>рублей</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2020-12-29T09:42:56Z</dcterms:modified>
</cp:coreProperties>
</file>