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bookViews>
  <sheets>
    <sheet name="тыс . руб " sheetId="1" r:id="rId1"/>
  </sheets>
  <definedNames>
    <definedName name="_xlnm.Print_Titles" localSheetId="0">'тыс . руб '!$6:$7</definedName>
    <definedName name="_xlnm.Print_Area" localSheetId="0">'тыс . руб '!$A$1:$E$56</definedName>
  </definedNames>
  <calcPr calcId="124519"/>
</workbook>
</file>

<file path=xl/calcChain.xml><?xml version="1.0" encoding="utf-8"?>
<calcChain xmlns="http://schemas.openxmlformats.org/spreadsheetml/2006/main">
  <c r="E37" i="1"/>
  <c r="D37"/>
  <c r="C37"/>
  <c r="E19"/>
  <c r="D19"/>
  <c r="C19"/>
  <c r="C27" l="1"/>
  <c r="D52" l="1"/>
  <c r="E52"/>
  <c r="D51"/>
  <c r="E51"/>
  <c r="D50"/>
  <c r="E50"/>
  <c r="C52"/>
  <c r="C51"/>
  <c r="C50" s="1"/>
  <c r="D14" l="1"/>
  <c r="E14"/>
  <c r="C14"/>
  <c r="C16"/>
  <c r="D16"/>
  <c r="E16"/>
  <c r="E36" l="1"/>
  <c r="D36"/>
  <c r="C36"/>
  <c r="E27"/>
  <c r="D27"/>
  <c r="C26"/>
  <c r="C25" l="1"/>
  <c r="E18" l="1"/>
  <c r="E13" s="1"/>
  <c r="D18"/>
  <c r="D13" s="1"/>
  <c r="C18"/>
  <c r="C13" s="1"/>
  <c r="E48"/>
  <c r="E47" s="1"/>
  <c r="E46" s="1"/>
  <c r="D48"/>
  <c r="D47" s="1"/>
  <c r="D46" s="1"/>
  <c r="C48"/>
  <c r="C47" s="1"/>
  <c r="C46" s="1"/>
  <c r="E44"/>
  <c r="E43" s="1"/>
  <c r="E42" s="1"/>
  <c r="D44"/>
  <c r="D43" s="1"/>
  <c r="D42" s="1"/>
  <c r="C44"/>
  <c r="C43" s="1"/>
  <c r="C42" s="1"/>
  <c r="C58"/>
  <c r="C57" s="1"/>
  <c r="E26" l="1"/>
  <c r="E25" s="1"/>
  <c r="D26"/>
  <c r="D25" s="1"/>
  <c r="E11"/>
  <c r="E10" s="1"/>
  <c r="D11"/>
  <c r="D10" s="1"/>
  <c r="C11"/>
  <c r="C10" s="1"/>
  <c r="C9" s="1"/>
  <c r="E9" l="1"/>
  <c r="E8" s="1"/>
  <c r="D9"/>
  <c r="D8" s="1"/>
  <c r="C8"/>
</calcChain>
</file>

<file path=xl/sharedStrings.xml><?xml version="1.0" encoding="utf-8"?>
<sst xmlns="http://schemas.openxmlformats.org/spreadsheetml/2006/main" count="114" uniqueCount="110">
  <si>
    <t>Безвозмездные поступления в бюджет муниципального образования</t>
  </si>
  <si>
    <t>тыс. рублей</t>
  </si>
  <si>
    <t>2020 год</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</si>
  <si>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</si>
  <si>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</si>
  <si>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</si>
  <si>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</si>
  <si>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</si>
  <si>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</si>
  <si>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</si>
  <si>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</si>
  <si>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</si>
  <si>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</si>
  <si>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</si>
  <si>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</si>
  <si>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</si>
  <si>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</si>
  <si>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</si>
  <si>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</si>
  <si>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</si>
  <si>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</si>
  <si>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</si>
  <si>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</si>
  <si>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</si>
  <si>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</si>
  <si>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</si>
  <si>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</si>
  <si>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</si>
  <si>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</si>
  <si>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</si>
  <si>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</si>
  <si>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</si>
  <si>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</si>
  <si>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</si>
  <si>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</si>
  <si>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</si>
  <si>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</si>
  <si>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</si>
  <si>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</si>
  <si>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</si>
  <si>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</si>
  <si>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</si>
  <si>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</si>
  <si>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</si>
  <si>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</si>
  <si>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</si>
  <si>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</si>
  <si>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2 18 00000 00 0000 150</t>
  </si>
  <si>
    <t>2 18 05000 13 0000 150</t>
  </si>
  <si>
    <t>2 18 05020 13 0000 150</t>
  </si>
  <si>
    <t>2 18 05020 13 0030 150</t>
  </si>
  <si>
    <t>2 07 05030 13 0073 150</t>
  </si>
  <si>
    <t>2 04 05000 13 0000 150</t>
  </si>
  <si>
    <t>2 04 05099 13 0000 150</t>
  </si>
  <si>
    <t>2 04 05099 13 0073 150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</si>
  <si>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</si>
  <si>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</si>
  <si>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</si>
  <si>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</si>
  <si>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</si>
  <si>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</si>
  <si>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2 02 40014 13 0014 150</t>
  </si>
  <si>
    <r>
      <t xml:space="preserve">город Балаково на 2020 год </t>
    </r>
    <r>
      <rPr>
        <b/>
        <sz val="14"/>
        <color theme="1"/>
        <rFont val="Times New Roman"/>
        <family val="1"/>
        <charset val="204"/>
      </rPr>
      <t>и на плановый период 2021 и 2022 годов</t>
    </r>
  </si>
  <si>
    <t>2022 год</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</si>
  <si>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</si>
  <si>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</si>
  <si>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</si>
  <si>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</si>
  <si>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</si>
  <si>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t xml:space="preserve">2 02 25466 00 0000 150
</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</si>
  <si>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</si>
  <si>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 xml:space="preserve">2 02 25466 13 0000 150
</t>
  </si>
  <si>
    <t>2 02 25555 00 0000 150</t>
  </si>
  <si>
    <t>Субсидии бюджетам на реализацию программ формирования современной городской среды</t>
  </si>
  <si>
    <t>2 02 25555 13 0000 150</t>
  </si>
  <si>
    <t>2 02 29999 13 0098 150</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</si>
  <si>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</si>
  <si>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реализацию программ формирования современной городской среды</t>
  </si>
  <si>
    <t>2 02 49999 13 0160 150</t>
  </si>
  <si>
    <t>2 02 49999 13 0170 150</t>
  </si>
  <si>
    <t xml:space="preserve">     межбюджетные трансферты, передаваемые бюджетам городских поселений на капитальный ремонт, ремонт автомобильных дорог общего пользования местного значения муниципальных районов области за счет средств областного дорожного фонда (в границах городского поселения)</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</si>
  <si>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</si>
  <si>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2 18 60010 13 0000 150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</si>
  <si>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 за счет средств областного дорожного фонда в соответствии с заключенными соглашениями</t>
  </si>
  <si>
    <t xml:space="preserve">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</si>
  <si>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2 02 16001 00 0000 150</t>
  </si>
  <si>
    <t>2 02 16001 13 0000 150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</si>
  <si>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</si>
  <si>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 xml:space="preserve">Дотации бюджетам городских поселений на выравнивание бюджетной обеспеченности из бюджетов муниципальных районов </t>
  </si>
  <si>
    <t xml:space="preserve">     межбюджетные трансферты, передаваемые бюджетам городских поселений на капитальный ремонт, ремонт автомобильных дорог общего пользования местного значения муниципальных районов области за счет средств местного бюджета (в границах городского поселения)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</si>
  <si>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</si>
  <si>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</si>
  <si>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2 18 00000 13 0000 150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</si>
  <si>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</si>
  <si>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Приложение № 2                                                         к Решению Совета муниципального образования город Балаково "О бюджете муниципального образования город Балаково на 2020 год и на плановый период 2021 и 2022 годов" от 24 декабря 2019 года № 111
</t>
  </si>
  <si>
    <t xml:space="preserve">2 02 29999 13 0073 150
</t>
  </si>
  <si>
    <t xml:space="preserve">     субсидии бюджетам городских поселений на реализацию проектов развития муниципальных образований области, основанных на местных инициативах</t>
  </si>
  <si>
    <t xml:space="preserve">2 02 29999 13 0105 150
</t>
  </si>
  <si>
    <t xml:space="preserve">   субсидии бюджетам городских поселений на приведение в нормативное состояние автомобильных дорог общего пользования местного значения, соединяющих между собой автомобильные дороги общего пользования федерального значения, автомобильные дороги общего пользования регионального и межмуниципального значения в границах городских поселений области, являющихся административными центрами муниципальных районов, за счет средств областного дорожного фонда
</t>
  </si>
  <si>
    <t>2 02 40014 13 0013 150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</si>
  <si>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в сфере дорожной деятельности в отношении автомобильных дорог местного значения в границах населенных пунктов муниципального района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</si>
  <si>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в сфере дорожной деятельности в отношении автомобильных дорог местного значения вне границ населенных пунктов муниципального района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</si>
  <si>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 за счет средств муниципального дорожного фонда в соответствии с заключенными соглашениями</t>
  </si>
  <si>
    <t>2 02 40014 13 0115 150</t>
  </si>
  <si>
    <r>
      <t>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t>
    </r>
    <r>
      <rPr>
        <sz val="12"/>
        <rFont val="Times New Roman"/>
        <family val="1"/>
        <charset val="204"/>
      </rPr>
      <t xml:space="preserve"> за счет средств местного бюджета в со</t>
    </r>
    <r>
      <rPr>
        <sz val="12"/>
        <color theme="1"/>
        <rFont val="Times New Roman"/>
        <family val="1"/>
        <charset val="204"/>
      </rPr>
      <t>ответствии с заключенными соглашениями</t>
    </r>
  </si>
  <si>
    <t>2 02 29999 13 0080 150</t>
  </si>
  <si>
    <t xml:space="preserve"> субсидии бюджетам городских поселений на обеспечение капитального ремонта, ремонта и содержания автомобильных дорог общего пользования местного значения городских поселений области за счет средств областного дорожного фонда</t>
  </si>
  <si>
    <t>2 02 49999 13 0100 150</t>
  </si>
  <si>
    <t xml:space="preserve">     межбюджетные трансферты, передаваемые бюджетам городских поселений на поддержку мер по обеспечению сбалансированности бюджетов</t>
  </si>
  <si>
    <t>Приложение № 2 
к Решению Совета муниципального образования город Балаково 
от 24 июля 2020 года № 147</t>
  </si>
</sst>
</file>

<file path=xl/styles.xml><?xml version="1.0" encoding="utf-8"?>
<styleSheet xmlns="http://schemas.openxmlformats.org/spreadsheetml/2006/main">
  <numFmts count="1">
    <numFmt numFmtId="164" formatCode="#,##0.0"/>
  </numFmts>
  <fonts count="2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i/>
      <sz val="10"/>
      <color theme="1"/>
      <name val="Times New Roman"/>
      <family val="1"/>
      <charset val="204"/>
    </font>
    <font>
      <i/>
      <sz val="10"/>
      <color rgb="FF000000"/>
      <name val="Times New Roman"/>
      <family val="1"/>
      <charset val="204"/>
    </font>
    <font>
      <b/>
      <sz val="10"/>
      <color theme="1"/>
      <name val="Times New Roman"/>
      <family val="1"/>
      <charset val="204"/>
    </font>
    <font>
      <sz val="10"/>
      <color theme="1"/>
      <name val="Times New Roman"/>
      <family val="1"/>
      <charset val="204"/>
    </font>
    <font>
      <sz val="12"/>
      <name val="Times New Roman"/>
      <family val="1"/>
    </font>
    <font>
      <sz val="14"/>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50">
    <xf numFmtId="0" fontId="0" fillId="0" borderId="0" xfId="0"/>
    <xf numFmtId="164" fontId="8" fillId="0" borderId="1" xfId="0" applyNumberFormat="1" applyFont="1" applyFill="1" applyBorder="1" applyAlignment="1">
      <alignment horizontal="center" vertical="center" shrinkToFit="1"/>
    </xf>
    <xf numFmtId="164" fontId="5" fillId="0" borderId="1" xfId="0" applyNumberFormat="1" applyFont="1" applyFill="1" applyBorder="1" applyAlignment="1">
      <alignment horizontal="center" vertical="center" shrinkToFit="1"/>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5" fillId="0" borderId="1" xfId="0" applyNumberFormat="1" applyFont="1" applyFill="1" applyBorder="1" applyAlignment="1">
      <alignment horizontal="center" vertical="center" shrinkToFit="1"/>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5"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6" fillId="0" borderId="1" xfId="0" applyFont="1" applyFill="1" applyBorder="1" applyAlignment="1">
      <alignment vertical="center" wrapText="1"/>
    </xf>
    <xf numFmtId="164" fontId="10"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Font="1" applyFill="1" applyAlignment="1">
      <alignment horizontal="right" vertical="center" wrapText="1"/>
    </xf>
    <xf numFmtId="0" fontId="14" fillId="0" borderId="1" xfId="0" applyNumberFormat="1" applyFont="1" applyFill="1" applyBorder="1" applyAlignment="1">
      <alignment horizontal="center" vertical="center"/>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center" vertical="center"/>
    </xf>
    <xf numFmtId="0" fontId="11" fillId="0" borderId="0" xfId="0" applyFont="1" applyFill="1" applyAlignment="1">
      <alignment vertical="center"/>
    </xf>
    <xf numFmtId="0" fontId="11" fillId="0" borderId="0" xfId="0" applyNumberFormat="1" applyFont="1" applyFill="1" applyBorder="1" applyAlignment="1">
      <alignment vertical="center" wrapText="1"/>
    </xf>
    <xf numFmtId="0" fontId="11" fillId="0" borderId="0" xfId="0" applyFont="1" applyFill="1" applyBorder="1" applyAlignment="1">
      <alignment vertical="center" wrapText="1"/>
    </xf>
    <xf numFmtId="0" fontId="16" fillId="0" borderId="0" xfId="0" applyFont="1" applyFill="1" applyAlignment="1">
      <alignment vertical="center"/>
    </xf>
    <xf numFmtId="0" fontId="8" fillId="0" borderId="0" xfId="0" applyFont="1" applyFill="1" applyAlignment="1">
      <alignment vertical="center"/>
    </xf>
    <xf numFmtId="0" fontId="5" fillId="0" borderId="0" xfId="0" applyFont="1" applyFill="1" applyAlignment="1">
      <alignment vertical="center"/>
    </xf>
    <xf numFmtId="0" fontId="11" fillId="0" borderId="0" xfId="0" applyNumberFormat="1" applyFont="1" applyFill="1" applyAlignment="1">
      <alignment vertical="center"/>
    </xf>
    <xf numFmtId="0" fontId="8" fillId="0" borderId="1" xfId="0" applyFont="1" applyFill="1" applyBorder="1" applyAlignment="1">
      <alignment horizontal="center" vertical="center"/>
    </xf>
    <xf numFmtId="164" fontId="8" fillId="0" borderId="1" xfId="0" applyNumberFormat="1" applyFont="1" applyFill="1" applyBorder="1" applyAlignment="1">
      <alignment horizontal="center" vertical="center"/>
    </xf>
    <xf numFmtId="0" fontId="4" fillId="0" borderId="0" xfId="0" applyFont="1" applyFill="1" applyBorder="1" applyAlignment="1">
      <alignment horizontal="right" vertical="center" wrapText="1"/>
    </xf>
    <xf numFmtId="0" fontId="11" fillId="0" borderId="0" xfId="0" applyFont="1" applyAlignment="1">
      <alignment vertical="center"/>
    </xf>
    <xf numFmtId="164" fontId="5" fillId="0" borderId="1" xfId="0" applyNumberFormat="1" applyFont="1" applyFill="1" applyBorder="1" applyAlignment="1">
      <alignment horizontal="center" vertical="center"/>
    </xf>
    <xf numFmtId="0" fontId="18" fillId="2" borderId="1" xfId="0" applyNumberFormat="1" applyFont="1" applyFill="1" applyBorder="1" applyAlignment="1">
      <alignment horizontal="left" vertical="center" wrapText="1"/>
    </xf>
    <xf numFmtId="0" fontId="9" fillId="3" borderId="1" xfId="0" applyNumberFormat="1" applyFont="1" applyFill="1" applyBorder="1" applyAlignment="1">
      <alignment horizontal="center" vertical="center" shrinkToFit="1"/>
    </xf>
    <xf numFmtId="0" fontId="9" fillId="3" borderId="1" xfId="0" applyFont="1" applyFill="1" applyBorder="1" applyAlignment="1">
      <alignment vertical="center" wrapText="1"/>
    </xf>
    <xf numFmtId="0" fontId="8" fillId="0" borderId="1" xfId="0" applyFont="1" applyFill="1" applyBorder="1" applyAlignment="1">
      <alignment horizontal="center" vertical="center" shrinkToFit="1"/>
    </xf>
    <xf numFmtId="0" fontId="13" fillId="2" borderId="1" xfId="0" applyNumberFormat="1" applyFont="1" applyFill="1" applyBorder="1" applyAlignment="1">
      <alignment horizontal="center" vertical="center" shrinkToFit="1"/>
    </xf>
    <xf numFmtId="0" fontId="13" fillId="2" borderId="1" xfId="0" applyNumberFormat="1" applyFont="1" applyFill="1" applyBorder="1" applyAlignment="1">
      <alignment horizontal="left" vertical="center" wrapText="1"/>
    </xf>
    <xf numFmtId="0" fontId="19" fillId="0" borderId="1" xfId="0" applyFont="1" applyFill="1" applyBorder="1" applyAlignment="1">
      <alignment horizontal="center" vertical="center" shrinkToFit="1"/>
    </xf>
    <xf numFmtId="0" fontId="4" fillId="0" borderId="0" xfId="0" applyFont="1" applyFill="1" applyBorder="1" applyAlignment="1">
      <alignment horizontal="righ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7" fillId="2" borderId="0" xfId="0" applyFont="1" applyFill="1" applyAlignment="1">
      <alignment horizontal="left"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62"/>
  <sheetViews>
    <sheetView tabSelected="1" zoomScale="80" zoomScaleNormal="80" zoomScaleSheetLayoutView="100" workbookViewId="0">
      <selection activeCell="A3" sqref="A3:E3"/>
    </sheetView>
  </sheetViews>
  <sheetFormatPr defaultColWidth="8.54296875" defaultRowHeight="14"/>
  <cols>
    <col min="1" max="1" width="18.90625" style="33" customWidth="1"/>
    <col min="2" max="2" width="52.453125" style="27" customWidth="1"/>
    <col min="3" max="3" width="12.08984375" style="27" customWidth="1"/>
    <col min="4" max="4" width="10.453125" style="27" customWidth="1"/>
    <col min="5" max="5" width="10.90625" style="27" customWidth="1"/>
    <col min="6" max="16384" width="8.54296875" style="27"/>
  </cols>
  <sheetData>
    <row r="1" spans="1:5" ht="58.5" customHeight="1">
      <c r="C1" s="49" t="s">
        <v>109</v>
      </c>
      <c r="D1" s="49"/>
      <c r="E1" s="49"/>
    </row>
    <row r="2" spans="1:5" ht="102.65" customHeight="1">
      <c r="B2" s="22"/>
      <c r="C2" s="47" t="s">
        <v>94</v>
      </c>
      <c r="D2" s="47"/>
      <c r="E2" s="47"/>
    </row>
    <row r="3" spans="1:5" ht="22.4" customHeight="1">
      <c r="A3" s="48" t="s">
        <v>0</v>
      </c>
      <c r="B3" s="48"/>
      <c r="C3" s="48"/>
      <c r="D3" s="48"/>
      <c r="E3" s="48"/>
    </row>
    <row r="4" spans="1:5" ht="20.9" customHeight="1">
      <c r="A4" s="48" t="s">
        <v>62</v>
      </c>
      <c r="B4" s="48"/>
      <c r="C4" s="48"/>
      <c r="D4" s="48"/>
      <c r="E4" s="48"/>
    </row>
    <row r="5" spans="1:5">
      <c r="A5" s="28"/>
      <c r="B5" s="29"/>
      <c r="C5" s="36"/>
      <c r="D5" s="46" t="s">
        <v>1</v>
      </c>
      <c r="E5" s="46"/>
    </row>
    <row r="6" spans="1:5" ht="36.65" customHeight="1">
      <c r="A6" s="19" t="s">
        <v>29</v>
      </c>
      <c r="B6" s="20" t="s">
        <v>58</v>
      </c>
      <c r="C6" s="21" t="s">
        <v>2</v>
      </c>
      <c r="D6" s="21" t="s">
        <v>30</v>
      </c>
      <c r="E6" s="21" t="s">
        <v>63</v>
      </c>
    </row>
    <row r="7" spans="1:5" s="30" customFormat="1" ht="13">
      <c r="A7" s="23">
        <v>1</v>
      </c>
      <c r="B7" s="24">
        <v>2</v>
      </c>
      <c r="C7" s="25">
        <v>3</v>
      </c>
      <c r="D7" s="25">
        <v>4</v>
      </c>
      <c r="E7" s="26">
        <v>5</v>
      </c>
    </row>
    <row r="8" spans="1:5" s="31" customFormat="1" ht="15.5">
      <c r="A8" s="11" t="s">
        <v>3</v>
      </c>
      <c r="B8" s="16" t="s">
        <v>4</v>
      </c>
      <c r="C8" s="2">
        <f>C9+C42+C46+C50+C57</f>
        <v>366480</v>
      </c>
      <c r="D8" s="2">
        <f>D9+D42+D46+D50+D57</f>
        <v>66332.42</v>
      </c>
      <c r="E8" s="2">
        <f>E9+E42+E46+E50+E57</f>
        <v>73066.299999999988</v>
      </c>
    </row>
    <row r="9" spans="1:5" s="31" customFormat="1" ht="46.5">
      <c r="A9" s="12" t="s">
        <v>5</v>
      </c>
      <c r="B9" s="3" t="s">
        <v>6</v>
      </c>
      <c r="C9" s="2">
        <f>C10+C13+C25</f>
        <v>366143.5</v>
      </c>
      <c r="D9" s="2">
        <f>D10+D13+D25</f>
        <v>66332.42</v>
      </c>
      <c r="E9" s="2">
        <f>E10+E13+E25</f>
        <v>73066.299999999988</v>
      </c>
    </row>
    <row r="10" spans="1:5" s="31" customFormat="1" ht="30">
      <c r="A10" s="11" t="s">
        <v>66</v>
      </c>
      <c r="B10" s="16" t="s">
        <v>67</v>
      </c>
      <c r="C10" s="2">
        <f>C11</f>
        <v>9314.7999999999993</v>
      </c>
      <c r="D10" s="2">
        <f t="shared" ref="D10:E10" si="0">D11</f>
        <v>9726</v>
      </c>
      <c r="E10" s="2">
        <f t="shared" si="0"/>
        <v>10103</v>
      </c>
    </row>
    <row r="11" spans="1:5" s="31" customFormat="1" ht="54" customHeight="1">
      <c r="A11" s="7" t="s">
        <v>85</v>
      </c>
      <c r="B11" s="3" t="s">
        <v>87</v>
      </c>
      <c r="C11" s="1">
        <f>C12</f>
        <v>9314.7999999999993</v>
      </c>
      <c r="D11" s="1">
        <f t="shared" ref="D11:E11" si="1">D12</f>
        <v>9726</v>
      </c>
      <c r="E11" s="1">
        <f t="shared" si="1"/>
        <v>10103</v>
      </c>
    </row>
    <row r="12" spans="1:5" s="31" customFormat="1" ht="46.5">
      <c r="A12" s="7" t="s">
        <v>86</v>
      </c>
      <c r="B12" s="3" t="s">
        <v>88</v>
      </c>
      <c r="C12" s="1">
        <v>9314.7999999999993</v>
      </c>
      <c r="D12" s="1">
        <v>9726</v>
      </c>
      <c r="E12" s="1">
        <v>10103</v>
      </c>
    </row>
    <row r="13" spans="1:5" s="31" customFormat="1" ht="48" customHeight="1">
      <c r="A13" s="15" t="s">
        <v>37</v>
      </c>
      <c r="B13" s="16" t="s">
        <v>59</v>
      </c>
      <c r="C13" s="2">
        <f>C14+C16+C18</f>
        <v>232155.40000000002</v>
      </c>
      <c r="D13" s="2">
        <f t="shared" ref="D13:E13" si="2">D14+D16+D18</f>
        <v>15941</v>
      </c>
      <c r="E13" s="2">
        <f t="shared" si="2"/>
        <v>15941</v>
      </c>
    </row>
    <row r="14" spans="1:5" s="31" customFormat="1" ht="63" customHeight="1">
      <c r="A14" s="7" t="s">
        <v>69</v>
      </c>
      <c r="B14" s="3" t="s">
        <v>70</v>
      </c>
      <c r="C14" s="1">
        <f>C15</f>
        <v>6179.8</v>
      </c>
      <c r="D14" s="1">
        <f t="shared" ref="D14:E14" si="3">D15</f>
        <v>0</v>
      </c>
      <c r="E14" s="1">
        <f t="shared" si="3"/>
        <v>0</v>
      </c>
    </row>
    <row r="15" spans="1:5" s="31" customFormat="1" ht="77.25" customHeight="1">
      <c r="A15" s="7" t="s">
        <v>71</v>
      </c>
      <c r="B15" s="3" t="s">
        <v>76</v>
      </c>
      <c r="C15" s="1">
        <v>6179.8</v>
      </c>
      <c r="D15" s="1">
        <v>0</v>
      </c>
      <c r="E15" s="1">
        <v>0</v>
      </c>
    </row>
    <row r="16" spans="1:5" s="31" customFormat="1" ht="36.65" customHeight="1">
      <c r="A16" s="7" t="s">
        <v>72</v>
      </c>
      <c r="B16" s="3" t="s">
        <v>73</v>
      </c>
      <c r="C16" s="1">
        <f>C17</f>
        <v>47523.8</v>
      </c>
      <c r="D16" s="1">
        <f t="shared" ref="D16:E16" si="4">D17</f>
        <v>0</v>
      </c>
      <c r="E16" s="1">
        <f t="shared" si="4"/>
        <v>0</v>
      </c>
    </row>
    <row r="17" spans="1:5" s="31" customFormat="1" ht="46.5">
      <c r="A17" s="7" t="s">
        <v>74</v>
      </c>
      <c r="B17" s="3" t="s">
        <v>77</v>
      </c>
      <c r="C17" s="1">
        <v>47523.8</v>
      </c>
      <c r="D17" s="1">
        <v>0</v>
      </c>
      <c r="E17" s="1">
        <v>0</v>
      </c>
    </row>
    <row r="18" spans="1:5" s="31" customFormat="1" ht="18.649999999999999" customHeight="1">
      <c r="A18" s="7" t="s">
        <v>38</v>
      </c>
      <c r="B18" s="3" t="s">
        <v>27</v>
      </c>
      <c r="C18" s="1">
        <f>C19</f>
        <v>178451.80000000002</v>
      </c>
      <c r="D18" s="1">
        <f t="shared" ref="D18:E18" si="5">D19</f>
        <v>15941</v>
      </c>
      <c r="E18" s="1">
        <f t="shared" si="5"/>
        <v>15941</v>
      </c>
    </row>
    <row r="19" spans="1:5" s="31" customFormat="1" ht="20.149999999999999" customHeight="1">
      <c r="A19" s="7" t="s">
        <v>39</v>
      </c>
      <c r="B19" s="3" t="s">
        <v>28</v>
      </c>
      <c r="C19" s="1">
        <f>C20+C21+C22+C23+C24</f>
        <v>178451.80000000002</v>
      </c>
      <c r="D19" s="1">
        <f>D20+D21+D22+D23+D24</f>
        <v>15941</v>
      </c>
      <c r="E19" s="1">
        <f>E20+E21+E22+E23+E24</f>
        <v>15941</v>
      </c>
    </row>
    <row r="20" spans="1:5" s="31" customFormat="1" ht="65.400000000000006" customHeight="1">
      <c r="A20" s="7" t="s">
        <v>95</v>
      </c>
      <c r="B20" s="3" t="s">
        <v>96</v>
      </c>
      <c r="C20" s="1">
        <v>3000</v>
      </c>
      <c r="D20" s="1">
        <v>0</v>
      </c>
      <c r="E20" s="1">
        <v>0</v>
      </c>
    </row>
    <row r="21" spans="1:5" s="31" customFormat="1" ht="46.5">
      <c r="A21" s="7" t="s">
        <v>60</v>
      </c>
      <c r="B21" s="18" t="s">
        <v>31</v>
      </c>
      <c r="C21" s="1">
        <v>15941</v>
      </c>
      <c r="D21" s="17">
        <v>15941</v>
      </c>
      <c r="E21" s="17">
        <v>15941</v>
      </c>
    </row>
    <row r="22" spans="1:5" s="31" customFormat="1" ht="77.5">
      <c r="A22" s="7" t="s">
        <v>105</v>
      </c>
      <c r="B22" s="18" t="s">
        <v>106</v>
      </c>
      <c r="C22" s="1">
        <v>130418.6</v>
      </c>
      <c r="D22" s="17">
        <v>0</v>
      </c>
      <c r="E22" s="17">
        <v>0</v>
      </c>
    </row>
    <row r="23" spans="1:5" s="31" customFormat="1" ht="93">
      <c r="A23" s="7" t="s">
        <v>75</v>
      </c>
      <c r="B23" s="18" t="s">
        <v>65</v>
      </c>
      <c r="C23" s="1">
        <v>17000</v>
      </c>
      <c r="D23" s="17">
        <v>0</v>
      </c>
      <c r="E23" s="17">
        <v>0</v>
      </c>
    </row>
    <row r="24" spans="1:5" s="31" customFormat="1" ht="186.65" customHeight="1">
      <c r="A24" s="7" t="s">
        <v>97</v>
      </c>
      <c r="B24" s="18" t="s">
        <v>98</v>
      </c>
      <c r="C24" s="1">
        <v>12092.2</v>
      </c>
      <c r="D24" s="17">
        <v>0</v>
      </c>
      <c r="E24" s="17">
        <v>0</v>
      </c>
    </row>
    <row r="25" spans="1:5" s="31" customFormat="1" ht="19.399999999999999" customHeight="1">
      <c r="A25" s="15" t="s">
        <v>40</v>
      </c>
      <c r="B25" s="16" t="s">
        <v>7</v>
      </c>
      <c r="C25" s="2">
        <f>C26+36:36</f>
        <v>124673.3</v>
      </c>
      <c r="D25" s="2">
        <f t="shared" ref="D25:E25" si="6">D26+36:36</f>
        <v>40665.42</v>
      </c>
      <c r="E25" s="2">
        <f t="shared" si="6"/>
        <v>47022.299999999996</v>
      </c>
    </row>
    <row r="26" spans="1:5" s="31" customFormat="1" ht="77.5">
      <c r="A26" s="7" t="s">
        <v>41</v>
      </c>
      <c r="B26" s="3" t="s">
        <v>8</v>
      </c>
      <c r="C26" s="1">
        <f t="shared" ref="C26:E26" si="7">C27</f>
        <v>52316.2</v>
      </c>
      <c r="D26" s="1">
        <f t="shared" si="7"/>
        <v>7515.52</v>
      </c>
      <c r="E26" s="1">
        <f t="shared" si="7"/>
        <v>8069.6</v>
      </c>
    </row>
    <row r="27" spans="1:5" s="31" customFormat="1" ht="79.5" customHeight="1">
      <c r="A27" s="7" t="s">
        <v>42</v>
      </c>
      <c r="B27" s="3" t="s">
        <v>9</v>
      </c>
      <c r="C27" s="1">
        <f>SUM(C28:C35)</f>
        <v>52316.2</v>
      </c>
      <c r="D27" s="1">
        <f t="shared" ref="D27:E27" si="8">SUM(D28:D34)</f>
        <v>7515.52</v>
      </c>
      <c r="E27" s="1">
        <f t="shared" si="8"/>
        <v>8069.6</v>
      </c>
    </row>
    <row r="28" spans="1:5" s="31" customFormat="1" ht="93" hidden="1">
      <c r="A28" s="7" t="s">
        <v>43</v>
      </c>
      <c r="B28" s="3" t="s">
        <v>19</v>
      </c>
      <c r="C28" s="1">
        <v>0</v>
      </c>
      <c r="D28" s="1">
        <v>0</v>
      </c>
      <c r="E28" s="1">
        <v>0</v>
      </c>
    </row>
    <row r="29" spans="1:5" s="31" customFormat="1" ht="110.4" customHeight="1">
      <c r="A29" s="7" t="s">
        <v>44</v>
      </c>
      <c r="B29" s="3" t="s">
        <v>83</v>
      </c>
      <c r="C29" s="1">
        <v>19577.8</v>
      </c>
      <c r="D29" s="1">
        <v>0</v>
      </c>
      <c r="E29" s="1">
        <v>0</v>
      </c>
    </row>
    <row r="30" spans="1:5" s="31" customFormat="1" ht="84.65" hidden="1" customHeight="1">
      <c r="A30" s="7" t="s">
        <v>45</v>
      </c>
      <c r="B30" s="3" t="s">
        <v>10</v>
      </c>
      <c r="C30" s="1"/>
      <c r="D30" s="1"/>
      <c r="E30" s="1"/>
    </row>
    <row r="31" spans="1:5" s="31" customFormat="1" ht="126" customHeight="1">
      <c r="A31" s="7" t="s">
        <v>46</v>
      </c>
      <c r="B31" s="3" t="s">
        <v>32</v>
      </c>
      <c r="C31" s="1">
        <v>350</v>
      </c>
      <c r="D31" s="1">
        <v>150</v>
      </c>
      <c r="E31" s="1">
        <v>150</v>
      </c>
    </row>
    <row r="32" spans="1:5" s="31" customFormat="1" ht="126" customHeight="1">
      <c r="A32" s="7" t="s">
        <v>99</v>
      </c>
      <c r="B32" s="3" t="s">
        <v>100</v>
      </c>
      <c r="C32" s="1">
        <v>6198.8</v>
      </c>
      <c r="D32" s="1"/>
      <c r="E32" s="1"/>
    </row>
    <row r="33" spans="1:5" s="31" customFormat="1" ht="111.65" customHeight="1">
      <c r="A33" s="7" t="s">
        <v>61</v>
      </c>
      <c r="B33" s="3" t="s">
        <v>101</v>
      </c>
      <c r="C33" s="1">
        <v>24716</v>
      </c>
      <c r="D33" s="1">
        <v>7365.52</v>
      </c>
      <c r="E33" s="1">
        <v>7919.6</v>
      </c>
    </row>
    <row r="34" spans="1:5" s="31" customFormat="1" ht="113.15" customHeight="1">
      <c r="A34" s="7" t="s">
        <v>57</v>
      </c>
      <c r="B34" s="3" t="s">
        <v>102</v>
      </c>
      <c r="C34" s="1">
        <v>712.4</v>
      </c>
      <c r="D34" s="1">
        <v>0</v>
      </c>
      <c r="E34" s="1">
        <v>0</v>
      </c>
    </row>
    <row r="35" spans="1:5" s="31" customFormat="1" ht="113.15" customHeight="1">
      <c r="A35" s="45" t="s">
        <v>103</v>
      </c>
      <c r="B35" s="13" t="s">
        <v>104</v>
      </c>
      <c r="C35" s="1">
        <v>761.2</v>
      </c>
      <c r="D35" s="1"/>
      <c r="E35" s="1"/>
    </row>
    <row r="36" spans="1:5" s="31" customFormat="1" ht="31.4" customHeight="1">
      <c r="A36" s="7" t="s">
        <v>56</v>
      </c>
      <c r="B36" s="3" t="s">
        <v>68</v>
      </c>
      <c r="C36" s="1">
        <f>C37</f>
        <v>72357.100000000006</v>
      </c>
      <c r="D36" s="1">
        <f t="shared" ref="D36:E36" si="9">D37</f>
        <v>33149.9</v>
      </c>
      <c r="E36" s="1">
        <f t="shared" si="9"/>
        <v>38952.699999999997</v>
      </c>
    </row>
    <row r="37" spans="1:5" s="31" customFormat="1" ht="31">
      <c r="A37" s="7" t="s">
        <v>55</v>
      </c>
      <c r="B37" s="3" t="s">
        <v>11</v>
      </c>
      <c r="C37" s="1">
        <f>SUM(C38:C41)</f>
        <v>72357.100000000006</v>
      </c>
      <c r="D37" s="1">
        <f t="shared" ref="D37:E37" si="10">SUM(D38:D41)</f>
        <v>33149.9</v>
      </c>
      <c r="E37" s="1">
        <f t="shared" si="10"/>
        <v>38952.699999999997</v>
      </c>
    </row>
    <row r="38" spans="1:5" s="31" customFormat="1" ht="46.5">
      <c r="A38" s="7" t="s">
        <v>107</v>
      </c>
      <c r="B38" s="3" t="s">
        <v>108</v>
      </c>
      <c r="C38" s="1">
        <v>28423.3</v>
      </c>
      <c r="D38" s="1"/>
      <c r="E38" s="1"/>
    </row>
    <row r="39" spans="1:5" s="31" customFormat="1" ht="94.65" hidden="1" customHeight="1">
      <c r="A39" s="7" t="s">
        <v>78</v>
      </c>
      <c r="B39" s="3" t="s">
        <v>80</v>
      </c>
      <c r="C39" s="1">
        <v>0</v>
      </c>
      <c r="D39" s="1">
        <v>0</v>
      </c>
      <c r="E39" s="1">
        <v>0</v>
      </c>
    </row>
    <row r="40" spans="1:5" s="31" customFormat="1" ht="94.4" customHeight="1">
      <c r="A40" s="7" t="s">
        <v>79</v>
      </c>
      <c r="B40" s="3" t="s">
        <v>89</v>
      </c>
      <c r="C40" s="1">
        <v>10874.6</v>
      </c>
      <c r="D40" s="1">
        <v>0</v>
      </c>
      <c r="E40" s="1">
        <v>0</v>
      </c>
    </row>
    <row r="41" spans="1:5" s="31" customFormat="1" ht="67.650000000000006" customHeight="1">
      <c r="A41" s="7" t="s">
        <v>64</v>
      </c>
      <c r="B41" s="3" t="s">
        <v>81</v>
      </c>
      <c r="C41" s="1">
        <v>33059.199999999997</v>
      </c>
      <c r="D41" s="1">
        <v>33149.9</v>
      </c>
      <c r="E41" s="1">
        <v>38952.699999999997</v>
      </c>
    </row>
    <row r="42" spans="1:5" s="31" customFormat="1" ht="30" hidden="1">
      <c r="A42" s="10" t="s">
        <v>22</v>
      </c>
      <c r="B42" s="5" t="s">
        <v>23</v>
      </c>
      <c r="C42" s="2">
        <f>C43</f>
        <v>0</v>
      </c>
      <c r="D42" s="2">
        <f t="shared" ref="D42:E44" si="11">D43</f>
        <v>0</v>
      </c>
      <c r="E42" s="2">
        <f t="shared" si="11"/>
        <v>0</v>
      </c>
    </row>
    <row r="43" spans="1:5" s="31" customFormat="1" ht="32.15" hidden="1" customHeight="1">
      <c r="A43" s="9" t="s">
        <v>52</v>
      </c>
      <c r="B43" s="6" t="s">
        <v>24</v>
      </c>
      <c r="C43" s="1">
        <f>C44</f>
        <v>0</v>
      </c>
      <c r="D43" s="1">
        <f t="shared" si="11"/>
        <v>0</v>
      </c>
      <c r="E43" s="1">
        <f t="shared" si="11"/>
        <v>0</v>
      </c>
    </row>
    <row r="44" spans="1:5" s="31" customFormat="1" ht="46.5" hidden="1">
      <c r="A44" s="9" t="s">
        <v>53</v>
      </c>
      <c r="B44" s="6" t="s">
        <v>20</v>
      </c>
      <c r="C44" s="1">
        <f>C45</f>
        <v>0</v>
      </c>
      <c r="D44" s="1">
        <f t="shared" si="11"/>
        <v>0</v>
      </c>
      <c r="E44" s="1">
        <f t="shared" si="11"/>
        <v>0</v>
      </c>
    </row>
    <row r="45" spans="1:5" s="31" customFormat="1" ht="45.65" hidden="1" customHeight="1">
      <c r="A45" s="7" t="s">
        <v>54</v>
      </c>
      <c r="B45" s="3" t="s">
        <v>20</v>
      </c>
      <c r="C45" s="1"/>
      <c r="D45" s="1"/>
      <c r="E45" s="1"/>
    </row>
    <row r="46" spans="1:5" s="31" customFormat="1" ht="18.649999999999999" customHeight="1">
      <c r="A46" s="10" t="s">
        <v>25</v>
      </c>
      <c r="B46" s="5" t="s">
        <v>26</v>
      </c>
      <c r="C46" s="2">
        <f>C47</f>
        <v>200</v>
      </c>
      <c r="D46" s="2">
        <f t="shared" ref="D46:E48" si="12">D47</f>
        <v>0</v>
      </c>
      <c r="E46" s="2">
        <f t="shared" si="12"/>
        <v>0</v>
      </c>
    </row>
    <row r="47" spans="1:5" s="31" customFormat="1" ht="35.15" customHeight="1">
      <c r="A47" s="9" t="s">
        <v>33</v>
      </c>
      <c r="B47" s="6" t="s">
        <v>21</v>
      </c>
      <c r="C47" s="1">
        <f>C48</f>
        <v>200</v>
      </c>
      <c r="D47" s="1">
        <f t="shared" si="12"/>
        <v>0</v>
      </c>
      <c r="E47" s="1">
        <f t="shared" si="12"/>
        <v>0</v>
      </c>
    </row>
    <row r="48" spans="1:5" s="31" customFormat="1" ht="31.4" customHeight="1">
      <c r="A48" s="9" t="s">
        <v>34</v>
      </c>
      <c r="B48" s="6" t="s">
        <v>21</v>
      </c>
      <c r="C48" s="1">
        <f>C49</f>
        <v>200</v>
      </c>
      <c r="D48" s="1">
        <f t="shared" si="12"/>
        <v>0</v>
      </c>
      <c r="E48" s="1">
        <f t="shared" si="12"/>
        <v>0</v>
      </c>
    </row>
    <row r="49" spans="1:5" s="31" customFormat="1" ht="31">
      <c r="A49" s="7" t="s">
        <v>51</v>
      </c>
      <c r="B49" s="3" t="s">
        <v>21</v>
      </c>
      <c r="C49" s="1">
        <v>200</v>
      </c>
      <c r="D49" s="1">
        <v>0</v>
      </c>
      <c r="E49" s="1">
        <v>0</v>
      </c>
    </row>
    <row r="50" spans="1:5" s="31" customFormat="1" ht="66.650000000000006" customHeight="1">
      <c r="A50" s="43" t="s">
        <v>47</v>
      </c>
      <c r="B50" s="44" t="s">
        <v>91</v>
      </c>
      <c r="C50" s="38">
        <f>C51</f>
        <v>136.5</v>
      </c>
      <c r="D50" s="38">
        <f t="shared" ref="D50:E51" si="13">D51</f>
        <v>0</v>
      </c>
      <c r="E50" s="38">
        <f t="shared" si="13"/>
        <v>0</v>
      </c>
    </row>
    <row r="51" spans="1:5" s="31" customFormat="1" ht="93.65" customHeight="1">
      <c r="A51" s="8" t="s">
        <v>47</v>
      </c>
      <c r="B51" s="39" t="s">
        <v>90</v>
      </c>
      <c r="C51" s="35">
        <f>C52</f>
        <v>136.5</v>
      </c>
      <c r="D51" s="35">
        <f t="shared" si="13"/>
        <v>0</v>
      </c>
      <c r="E51" s="35">
        <f t="shared" si="13"/>
        <v>0</v>
      </c>
    </row>
    <row r="52" spans="1:5" s="31" customFormat="1" ht="93">
      <c r="A52" s="8" t="s">
        <v>92</v>
      </c>
      <c r="B52" s="4" t="s">
        <v>93</v>
      </c>
      <c r="C52" s="34">
        <f>C56</f>
        <v>136.5</v>
      </c>
      <c r="D52" s="34">
        <f t="shared" ref="D52:E52" si="14">D56</f>
        <v>0</v>
      </c>
      <c r="E52" s="34">
        <f t="shared" si="14"/>
        <v>0</v>
      </c>
    </row>
    <row r="53" spans="1:5" s="31" customFormat="1" ht="31" hidden="1">
      <c r="A53" s="40" t="s">
        <v>48</v>
      </c>
      <c r="B53" s="41" t="s">
        <v>12</v>
      </c>
      <c r="C53" s="34"/>
      <c r="D53" s="34"/>
      <c r="E53" s="34"/>
    </row>
    <row r="54" spans="1:5" s="31" customFormat="1" ht="46.5" hidden="1">
      <c r="A54" s="40" t="s">
        <v>49</v>
      </c>
      <c r="B54" s="41" t="s">
        <v>13</v>
      </c>
      <c r="C54" s="34"/>
      <c r="D54" s="34"/>
      <c r="E54" s="34"/>
    </row>
    <row r="55" spans="1:5" s="31" customFormat="1" ht="62" hidden="1">
      <c r="A55" s="40" t="s">
        <v>50</v>
      </c>
      <c r="B55" s="41" t="s">
        <v>14</v>
      </c>
      <c r="C55" s="34"/>
      <c r="D55" s="34"/>
      <c r="E55" s="34"/>
    </row>
    <row r="56" spans="1:5" s="31" customFormat="1" ht="64.650000000000006" customHeight="1">
      <c r="A56" s="42" t="s">
        <v>82</v>
      </c>
      <c r="B56" s="13" t="s">
        <v>84</v>
      </c>
      <c r="C56" s="34">
        <v>136.5</v>
      </c>
      <c r="D56" s="34">
        <v>0</v>
      </c>
      <c r="E56" s="34">
        <v>0</v>
      </c>
    </row>
    <row r="57" spans="1:5" s="32" customFormat="1" ht="46.4" hidden="1" customHeight="1">
      <c r="A57" s="11" t="s">
        <v>15</v>
      </c>
      <c r="B57" s="14" t="s">
        <v>16</v>
      </c>
      <c r="C57" s="2">
        <f>C58</f>
        <v>0</v>
      </c>
      <c r="D57" s="1">
        <v>0</v>
      </c>
      <c r="E57" s="1">
        <v>0</v>
      </c>
    </row>
    <row r="58" spans="1:5" s="31" customFormat="1" ht="63" hidden="1" customHeight="1">
      <c r="A58" s="12" t="s">
        <v>35</v>
      </c>
      <c r="B58" s="13" t="s">
        <v>17</v>
      </c>
      <c r="C58" s="1">
        <f>C59</f>
        <v>0</v>
      </c>
      <c r="D58" s="1">
        <v>0</v>
      </c>
      <c r="E58" s="1">
        <v>0</v>
      </c>
    </row>
    <row r="59" spans="1:5" s="31" customFormat="1" ht="53.4" hidden="1" customHeight="1">
      <c r="A59" s="12" t="s">
        <v>36</v>
      </c>
      <c r="B59" s="13" t="s">
        <v>18</v>
      </c>
      <c r="C59" s="1"/>
      <c r="D59" s="1"/>
      <c r="E59" s="1"/>
    </row>
    <row r="62" spans="1:5">
      <c r="B62" s="37"/>
    </row>
  </sheetData>
  <mergeCells count="5">
    <mergeCell ref="D5:E5"/>
    <mergeCell ref="C2:E2"/>
    <mergeCell ref="A3:E3"/>
    <mergeCell ref="A4:E4"/>
    <mergeCell ref="C1:E1"/>
  </mergeCells>
  <pageMargins left="0.51181102362204722" right="0.31496062992125984" top="0.59055118110236227" bottom="0.59055118110236227" header="0.31496062992125984" footer="0.31496062992125984"/>
  <pageSetup paperSize="9" scale="90"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тыс . руб </vt:lpstr>
      <vt:lpstr>'тыс . руб '!Заголовки_для_печати</vt:lpstr>
      <vt:lpstr>'тыс . руб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2020-07-27T04:10:46Z</dcterms:modified>
</cp:coreProperties>
</file>